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G:\Payroll Services\Payroll Services 2\Pay Award 2025\PA 2025 (External Team)\Teachers PA 2025\"/>
    </mc:Choice>
  </mc:AlternateContent>
  <xr:revisionPtr revIDLastSave="0" documentId="13_ncr:1_{8D4B518A-2C04-4887-BCA8-FB903D718613}" xr6:coauthVersionLast="47" xr6:coauthVersionMax="47" xr10:uidLastSave="{00000000-0000-0000-0000-000000000000}"/>
  <bookViews>
    <workbookView xWindow="28680" yWindow="-120" windowWidth="29040" windowHeight="15720" xr2:uid="{00000000-000D-0000-FFFF-FFFF00000000}"/>
  </bookViews>
  <sheets>
    <sheet name="2025-26" sheetId="9" r:id="rId1"/>
    <sheet name="2024-25" sheetId="8" r:id="rId2"/>
    <sheet name="2023-24" sheetId="7" r:id="rId3"/>
    <sheet name="2022-23" sheetId="6" r:id="rId4"/>
    <sheet name="2021-22" sheetId="5" r:id="rId5"/>
    <sheet name="2020-21" sheetId="4" r:id="rId6"/>
    <sheet name="2019-20" sheetId="1" r:id="rId7"/>
  </sheets>
  <definedNames>
    <definedName name="_xlnm.Print_Area" localSheetId="6">'2019-20'!$A$1:$F$108</definedName>
    <definedName name="_xlnm.Print_Area" localSheetId="5">'2020-21'!$A$1:$F$108</definedName>
    <definedName name="_xlnm.Print_Area" localSheetId="4">'2021-22'!$A$1:$E$108</definedName>
    <definedName name="_xlnm.Print_Area" localSheetId="3">'2022-23'!$A$1:$E$108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5" i="9" l="1"/>
  <c r="E104" i="9"/>
  <c r="E103" i="9"/>
  <c r="E102" i="9"/>
  <c r="E101" i="9"/>
  <c r="E100" i="9"/>
  <c r="E9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0" i="9"/>
  <c r="E59" i="9"/>
  <c r="E58" i="9"/>
  <c r="E57" i="9"/>
  <c r="E56" i="9"/>
  <c r="E55" i="9"/>
  <c r="E53" i="9"/>
  <c r="E52" i="9"/>
  <c r="E51" i="9"/>
  <c r="E50" i="9"/>
  <c r="E49" i="9"/>
  <c r="E48" i="9"/>
  <c r="E47" i="9"/>
  <c r="E46" i="9"/>
  <c r="E45" i="9"/>
  <c r="E44" i="9"/>
  <c r="E43" i="9"/>
  <c r="E26" i="9"/>
  <c r="E25" i="9"/>
  <c r="E24" i="9"/>
  <c r="E21" i="9"/>
  <c r="E20" i="9"/>
  <c r="E19" i="9"/>
  <c r="E18" i="9"/>
  <c r="E17" i="9"/>
  <c r="E16" i="9"/>
  <c r="E13" i="9"/>
  <c r="E12" i="9"/>
  <c r="E11" i="9"/>
  <c r="E10" i="9"/>
  <c r="E9" i="9"/>
  <c r="E8" i="9"/>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0" i="8"/>
  <c r="E59" i="8"/>
  <c r="E58" i="8"/>
  <c r="E57" i="8"/>
  <c r="E56" i="8"/>
  <c r="E55" i="8"/>
  <c r="E53" i="8"/>
  <c r="E52" i="8"/>
  <c r="E51" i="8"/>
  <c r="E50" i="8"/>
  <c r="E49" i="8"/>
  <c r="E48" i="8"/>
  <c r="E47" i="8"/>
  <c r="E46" i="8"/>
  <c r="E45" i="8"/>
  <c r="E44" i="8"/>
  <c r="E43" i="8"/>
  <c r="E26" i="8"/>
  <c r="E25" i="8"/>
  <c r="E24" i="8"/>
  <c r="E21" i="8"/>
  <c r="E20" i="8"/>
  <c r="E19" i="8"/>
  <c r="E18" i="8"/>
  <c r="E17" i="8"/>
  <c r="E16" i="8"/>
  <c r="E13" i="8"/>
  <c r="E12" i="8"/>
  <c r="E11" i="8"/>
  <c r="E10" i="8"/>
  <c r="E9" i="8"/>
  <c r="E8" i="8"/>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0" i="7"/>
  <c r="E59" i="7"/>
  <c r="E58" i="7"/>
  <c r="E57" i="7"/>
  <c r="E56" i="7"/>
  <c r="E55" i="7"/>
  <c r="E54" i="7"/>
  <c r="E53" i="7"/>
  <c r="E52" i="7"/>
  <c r="E51" i="7"/>
  <c r="E50" i="7"/>
  <c r="E49" i="7"/>
  <c r="E48" i="7"/>
  <c r="E47" i="7"/>
  <c r="E46" i="7"/>
  <c r="E45" i="7"/>
  <c r="E44" i="7"/>
  <c r="E43" i="7"/>
  <c r="E26" i="7"/>
  <c r="E25" i="7"/>
  <c r="E24" i="7"/>
  <c r="E21" i="7"/>
  <c r="E20" i="7"/>
  <c r="E19" i="7"/>
  <c r="E18" i="7"/>
  <c r="E17" i="7"/>
  <c r="E16" i="7"/>
  <c r="E13" i="7"/>
  <c r="E12" i="7"/>
  <c r="E11" i="7"/>
  <c r="E10" i="7"/>
  <c r="E9" i="7"/>
  <c r="E8" i="7"/>
  <c r="E105" i="6"/>
  <c r="E104" i="6"/>
  <c r="E103" i="6"/>
  <c r="E100" i="6"/>
  <c r="E97" i="6"/>
  <c r="E96" i="6"/>
  <c r="E95" i="6"/>
  <c r="E92" i="6"/>
  <c r="E89" i="6"/>
  <c r="E88" i="6"/>
  <c r="E87" i="6"/>
  <c r="E84" i="6"/>
  <c r="E81" i="6"/>
  <c r="E80" i="6"/>
  <c r="E79" i="6"/>
  <c r="E76" i="6"/>
  <c r="E74" i="6"/>
  <c r="E73" i="6"/>
  <c r="E72" i="6"/>
  <c r="E71" i="6"/>
  <c r="E68" i="6"/>
  <c r="E66" i="6"/>
  <c r="E65" i="6"/>
  <c r="E64" i="6"/>
  <c r="E63" i="6"/>
  <c r="E53" i="6"/>
  <c r="E45" i="6"/>
  <c r="E44" i="6"/>
  <c r="E43" i="6"/>
  <c r="E55" i="6"/>
  <c r="E102" i="6"/>
  <c r="E101" i="6"/>
  <c r="E99" i="6"/>
  <c r="E98" i="6"/>
  <c r="E94" i="6"/>
  <c r="E93" i="6"/>
  <c r="E91" i="6"/>
  <c r="E90" i="6"/>
  <c r="E86" i="6"/>
  <c r="E85" i="6"/>
  <c r="E83" i="6"/>
  <c r="E82" i="6"/>
  <c r="E78" i="6"/>
  <c r="E77" i="6"/>
  <c r="E75" i="6"/>
  <c r="E70" i="6"/>
  <c r="E69" i="6"/>
  <c r="E67" i="6"/>
  <c r="E60" i="6"/>
  <c r="E59" i="6"/>
  <c r="E58" i="6"/>
  <c r="E57" i="6"/>
  <c r="E56" i="6"/>
  <c r="E54" i="6"/>
  <c r="E52" i="6"/>
  <c r="E51" i="6"/>
  <c r="E50" i="6"/>
  <c r="E49" i="6"/>
  <c r="E48" i="6"/>
  <c r="E47" i="6"/>
  <c r="E46" i="6"/>
  <c r="E26" i="6"/>
  <c r="E25" i="6"/>
  <c r="E24" i="6"/>
  <c r="E21" i="6"/>
  <c r="E20" i="6"/>
  <c r="E19" i="6"/>
  <c r="E18" i="6"/>
  <c r="E17" i="6"/>
  <c r="E16" i="6"/>
  <c r="E13" i="6"/>
  <c r="E12" i="6"/>
  <c r="E11" i="6"/>
  <c r="E10" i="6"/>
  <c r="E9" i="6"/>
  <c r="E8" i="6"/>
  <c r="E10" i="5" l="1"/>
  <c r="E9" i="5"/>
  <c r="E8" i="5"/>
  <c r="D21" i="5"/>
  <c r="E21" i="5" s="1"/>
  <c r="D20" i="5"/>
  <c r="E20" i="5" s="1"/>
  <c r="D19" i="5"/>
  <c r="E19" i="5" s="1"/>
  <c r="D18" i="5"/>
  <c r="E18" i="5" s="1"/>
  <c r="D17" i="5"/>
  <c r="E17" i="5" s="1"/>
  <c r="D40" i="5"/>
  <c r="D39" i="5"/>
  <c r="D36" i="5"/>
  <c r="D35" i="5"/>
  <c r="D33" i="5"/>
  <c r="D32" i="5"/>
  <c r="D30" i="5"/>
  <c r="D29" i="5"/>
  <c r="D16" i="5"/>
  <c r="E16" i="5" s="1"/>
  <c r="D11" i="5"/>
  <c r="E11" i="5" s="1"/>
  <c r="D12" i="5" l="1"/>
  <c r="E12" i="5" s="1"/>
  <c r="D24" i="5"/>
  <c r="E24" i="5" s="1"/>
  <c r="D48" i="5"/>
  <c r="E48" i="5" s="1"/>
  <c r="D56" i="5"/>
  <c r="E56" i="5" s="1"/>
  <c r="D66" i="5"/>
  <c r="E66" i="5" s="1"/>
  <c r="D74" i="5"/>
  <c r="E74" i="5" s="1"/>
  <c r="D82" i="5"/>
  <c r="E82" i="5" s="1"/>
  <c r="D90" i="5"/>
  <c r="E90" i="5" s="1"/>
  <c r="D98" i="5"/>
  <c r="E98" i="5" s="1"/>
  <c r="D13" i="5"/>
  <c r="E13" i="5" s="1"/>
  <c r="D25" i="5"/>
  <c r="E25" i="5" s="1"/>
  <c r="D49" i="5"/>
  <c r="E49" i="5" s="1"/>
  <c r="D57" i="5"/>
  <c r="E57" i="5" s="1"/>
  <c r="D67" i="5"/>
  <c r="E67" i="5" s="1"/>
  <c r="D75" i="5"/>
  <c r="E75" i="5" s="1"/>
  <c r="D83" i="5"/>
  <c r="E83" i="5" s="1"/>
  <c r="D91" i="5"/>
  <c r="E91" i="5" s="1"/>
  <c r="D99" i="5"/>
  <c r="E99" i="5" s="1"/>
  <c r="D26" i="5"/>
  <c r="E26" i="5" s="1"/>
  <c r="D50" i="5"/>
  <c r="E50" i="5" s="1"/>
  <c r="D58" i="5"/>
  <c r="E58" i="5" s="1"/>
  <c r="D68" i="5"/>
  <c r="E68" i="5" s="1"/>
  <c r="D76" i="5"/>
  <c r="E76" i="5" s="1"/>
  <c r="D84" i="5"/>
  <c r="E84" i="5" s="1"/>
  <c r="D92" i="5"/>
  <c r="E92" i="5" s="1"/>
  <c r="D100" i="5"/>
  <c r="E100" i="5" s="1"/>
  <c r="D43" i="5"/>
  <c r="E43" i="5" s="1"/>
  <c r="D51" i="5"/>
  <c r="E51" i="5" s="1"/>
  <c r="D59" i="5"/>
  <c r="E59" i="5" s="1"/>
  <c r="D69" i="5"/>
  <c r="E69" i="5" s="1"/>
  <c r="D77" i="5"/>
  <c r="E77" i="5" s="1"/>
  <c r="D85" i="5"/>
  <c r="E85" i="5" s="1"/>
  <c r="D93" i="5"/>
  <c r="E93" i="5" s="1"/>
  <c r="D101" i="5"/>
  <c r="E101" i="5" s="1"/>
  <c r="D44" i="5"/>
  <c r="E44" i="5" s="1"/>
  <c r="D52" i="5"/>
  <c r="E52" i="5" s="1"/>
  <c r="D60" i="5"/>
  <c r="E60" i="5" s="1"/>
  <c r="D70" i="5"/>
  <c r="E70" i="5" s="1"/>
  <c r="D78" i="5"/>
  <c r="E78" i="5" s="1"/>
  <c r="D86" i="5"/>
  <c r="E86" i="5" s="1"/>
  <c r="D94" i="5"/>
  <c r="E94" i="5" s="1"/>
  <c r="D102" i="5"/>
  <c r="E102" i="5" s="1"/>
  <c r="D45" i="5"/>
  <c r="E45" i="5" s="1"/>
  <c r="D53" i="5"/>
  <c r="E53" i="5" s="1"/>
  <c r="D63" i="5"/>
  <c r="E63" i="5" s="1"/>
  <c r="D71" i="5"/>
  <c r="E71" i="5" s="1"/>
  <c r="D79" i="5"/>
  <c r="E79" i="5" s="1"/>
  <c r="D87" i="5"/>
  <c r="E87" i="5" s="1"/>
  <c r="D95" i="5"/>
  <c r="E95" i="5" s="1"/>
  <c r="D103" i="5"/>
  <c r="E103" i="5" s="1"/>
  <c r="D46" i="5"/>
  <c r="E46" i="5" s="1"/>
  <c r="D54" i="5"/>
  <c r="E54" i="5" s="1"/>
  <c r="D64" i="5"/>
  <c r="E64" i="5" s="1"/>
  <c r="D72" i="5"/>
  <c r="E72" i="5" s="1"/>
  <c r="D80" i="5"/>
  <c r="E80" i="5" s="1"/>
  <c r="D88" i="5"/>
  <c r="E88" i="5" s="1"/>
  <c r="D96" i="5"/>
  <c r="E96" i="5" s="1"/>
  <c r="D104" i="5"/>
  <c r="E104" i="5" s="1"/>
  <c r="D47" i="5"/>
  <c r="E47" i="5" s="1"/>
  <c r="D55" i="5"/>
  <c r="E55" i="5" s="1"/>
  <c r="D65" i="5"/>
  <c r="E65" i="5" s="1"/>
  <c r="D73" i="5"/>
  <c r="E73" i="5" s="1"/>
  <c r="D81" i="5"/>
  <c r="E81" i="5" s="1"/>
  <c r="D89" i="5"/>
  <c r="E89" i="5" s="1"/>
  <c r="D97" i="5"/>
  <c r="E97" i="5" s="1"/>
  <c r="D105" i="5"/>
  <c r="E105" i="5" s="1"/>
  <c r="F105" i="4"/>
  <c r="F100" i="4"/>
  <c r="F97" i="4"/>
  <c r="F93" i="4"/>
  <c r="F88" i="4"/>
  <c r="F85" i="4"/>
  <c r="F81" i="4"/>
  <c r="F76" i="4"/>
  <c r="F73" i="4"/>
  <c r="F69" i="4"/>
  <c r="F64" i="4"/>
  <c r="F59" i="4"/>
  <c r="F55" i="4"/>
  <c r="F50" i="4"/>
  <c r="F47" i="4"/>
  <c r="F43" i="4"/>
  <c r="E105" i="4"/>
  <c r="E104" i="4"/>
  <c r="F104" i="4" s="1"/>
  <c r="E103" i="4"/>
  <c r="F103" i="4" s="1"/>
  <c r="E102" i="4"/>
  <c r="F102" i="4" s="1"/>
  <c r="E101" i="4"/>
  <c r="F101" i="4" s="1"/>
  <c r="E100" i="4"/>
  <c r="E99" i="4"/>
  <c r="F99" i="4" s="1"/>
  <c r="E98" i="4"/>
  <c r="F98" i="4" s="1"/>
  <c r="E97" i="4"/>
  <c r="E96" i="4"/>
  <c r="F96" i="4" s="1"/>
  <c r="E95" i="4"/>
  <c r="F95" i="4" s="1"/>
  <c r="E94" i="4"/>
  <c r="F94" i="4" s="1"/>
  <c r="E93" i="4"/>
  <c r="E92" i="4"/>
  <c r="F92" i="4" s="1"/>
  <c r="E91" i="4"/>
  <c r="F91" i="4" s="1"/>
  <c r="E90" i="4"/>
  <c r="F90" i="4" s="1"/>
  <c r="E89" i="4"/>
  <c r="F89" i="4" s="1"/>
  <c r="E88" i="4"/>
  <c r="E87" i="4"/>
  <c r="F87" i="4" s="1"/>
  <c r="E86" i="4"/>
  <c r="F86" i="4" s="1"/>
  <c r="E85" i="4"/>
  <c r="E84" i="4"/>
  <c r="F84" i="4" s="1"/>
  <c r="E83" i="4"/>
  <c r="F83" i="4" s="1"/>
  <c r="E82" i="4"/>
  <c r="F82" i="4" s="1"/>
  <c r="E81" i="4"/>
  <c r="E80" i="4"/>
  <c r="F80" i="4" s="1"/>
  <c r="E79" i="4"/>
  <c r="F79" i="4" s="1"/>
  <c r="E78" i="4"/>
  <c r="F78" i="4" s="1"/>
  <c r="E77" i="4"/>
  <c r="F77" i="4" s="1"/>
  <c r="E76" i="4"/>
  <c r="E75" i="4"/>
  <c r="F75" i="4" s="1"/>
  <c r="E74" i="4"/>
  <c r="F74" i="4" s="1"/>
  <c r="E73" i="4"/>
  <c r="E72" i="4"/>
  <c r="F72" i="4" s="1"/>
  <c r="E71" i="4"/>
  <c r="F71" i="4" s="1"/>
  <c r="E70" i="4"/>
  <c r="F70" i="4" s="1"/>
  <c r="E69" i="4"/>
  <c r="E68" i="4"/>
  <c r="F68" i="4" s="1"/>
  <c r="E67" i="4"/>
  <c r="F67" i="4" s="1"/>
  <c r="E66" i="4"/>
  <c r="F66" i="4" s="1"/>
  <c r="E65" i="4"/>
  <c r="F65" i="4" s="1"/>
  <c r="E64" i="4"/>
  <c r="E63" i="4"/>
  <c r="F63" i="4" s="1"/>
  <c r="E60" i="4"/>
  <c r="F60" i="4" s="1"/>
  <c r="E59" i="4"/>
  <c r="E58" i="4"/>
  <c r="F58" i="4" s="1"/>
  <c r="E57" i="4"/>
  <c r="F57" i="4" s="1"/>
  <c r="E56" i="4"/>
  <c r="F56" i="4" s="1"/>
  <c r="E55" i="4"/>
  <c r="E54" i="4"/>
  <c r="F54" i="4" s="1"/>
  <c r="E53" i="4"/>
  <c r="F53" i="4" s="1"/>
  <c r="E52" i="4"/>
  <c r="F52" i="4" s="1"/>
  <c r="E51" i="4"/>
  <c r="F51" i="4" s="1"/>
  <c r="E50" i="4"/>
  <c r="E49" i="4"/>
  <c r="F49" i="4" s="1"/>
  <c r="E48" i="4"/>
  <c r="F48" i="4" s="1"/>
  <c r="E47" i="4"/>
  <c r="E46" i="4"/>
  <c r="F46" i="4" s="1"/>
  <c r="E45" i="4"/>
  <c r="F45" i="4" s="1"/>
  <c r="E44" i="4"/>
  <c r="F44" i="4" s="1"/>
  <c r="E43" i="4"/>
  <c r="E40" i="4"/>
  <c r="E39" i="4"/>
  <c r="E36" i="4"/>
  <c r="E35" i="4"/>
  <c r="E33" i="4"/>
  <c r="E32" i="4"/>
  <c r="E30" i="4"/>
  <c r="E29" i="4"/>
  <c r="E26" i="4"/>
  <c r="E25" i="4"/>
  <c r="E24" i="4"/>
  <c r="E16" i="4"/>
  <c r="E13" i="4"/>
  <c r="E12" i="4"/>
  <c r="E11" i="4"/>
  <c r="E10" i="4"/>
  <c r="E9" i="4"/>
  <c r="E8" i="4"/>
  <c r="F17" i="4" l="1"/>
  <c r="F21" i="4"/>
  <c r="F20" i="4"/>
  <c r="F19" i="4"/>
  <c r="F18" i="4"/>
  <c r="E105" i="1" l="1"/>
  <c r="F105" i="1" s="1"/>
  <c r="E104" i="1"/>
  <c r="F104" i="1" s="1"/>
  <c r="E103" i="1"/>
  <c r="F103" i="1" s="1"/>
  <c r="E102" i="1"/>
  <c r="F102" i="1" s="1"/>
  <c r="E101" i="1"/>
  <c r="F101" i="1" s="1"/>
  <c r="E100" i="1"/>
  <c r="F100" i="1" s="1"/>
  <c r="E99" i="1"/>
  <c r="F99" i="1" s="1"/>
  <c r="E98" i="1"/>
  <c r="F98" i="1" s="1"/>
  <c r="E97" i="1"/>
  <c r="F97" i="1" s="1"/>
  <c r="E96" i="1"/>
  <c r="F96" i="1" s="1"/>
  <c r="E95" i="1"/>
  <c r="F95" i="1" s="1"/>
  <c r="E94" i="1"/>
  <c r="F94" i="1" s="1"/>
  <c r="E93" i="1"/>
  <c r="F93" i="1" s="1"/>
  <c r="E92" i="1"/>
  <c r="F92" i="1" s="1"/>
  <c r="E91" i="1"/>
  <c r="F91" i="1" s="1"/>
  <c r="E90" i="1"/>
  <c r="F90" i="1" s="1"/>
  <c r="E89" i="1"/>
  <c r="F89" i="1" s="1"/>
  <c r="E88" i="1"/>
  <c r="F88" i="1" s="1"/>
  <c r="E87" i="1"/>
  <c r="F87" i="1" s="1"/>
  <c r="E86" i="1"/>
  <c r="F86" i="1" s="1"/>
  <c r="E85" i="1"/>
  <c r="F85" i="1" s="1"/>
  <c r="E84" i="1"/>
  <c r="F84" i="1" s="1"/>
  <c r="E83" i="1"/>
  <c r="F83" i="1" s="1"/>
  <c r="E82" i="1"/>
  <c r="F82" i="1" s="1"/>
  <c r="E81" i="1"/>
  <c r="F81" i="1" s="1"/>
  <c r="E80" i="1"/>
  <c r="F80" i="1" s="1"/>
  <c r="E79" i="1"/>
  <c r="F79" i="1" s="1"/>
  <c r="E78" i="1"/>
  <c r="F78" i="1" s="1"/>
  <c r="E77" i="1"/>
  <c r="F77" i="1" s="1"/>
  <c r="E76" i="1"/>
  <c r="F76" i="1" s="1"/>
  <c r="E75" i="1"/>
  <c r="F75" i="1" s="1"/>
  <c r="E74" i="1"/>
  <c r="F74" i="1" s="1"/>
  <c r="E73" i="1"/>
  <c r="F73" i="1" s="1"/>
  <c r="E72" i="1"/>
  <c r="F72" i="1" s="1"/>
  <c r="E71" i="1"/>
  <c r="F71" i="1" s="1"/>
  <c r="E70" i="1"/>
  <c r="F70" i="1" s="1"/>
  <c r="E69" i="1"/>
  <c r="F69" i="1" s="1"/>
  <c r="E68" i="1"/>
  <c r="F68" i="1" s="1"/>
  <c r="E67" i="1"/>
  <c r="F67" i="1" s="1"/>
  <c r="E66" i="1"/>
  <c r="F66" i="1" s="1"/>
  <c r="E65" i="1"/>
  <c r="F65" i="1" s="1"/>
  <c r="E64" i="1"/>
  <c r="F64" i="1" s="1"/>
  <c r="E63" i="1"/>
  <c r="F63" i="1" s="1"/>
  <c r="E60" i="1"/>
  <c r="F60" i="1" s="1"/>
  <c r="E59" i="1"/>
  <c r="F59" i="1" s="1"/>
  <c r="E58" i="1"/>
  <c r="F58" i="1" s="1"/>
  <c r="E57" i="1"/>
  <c r="F57" i="1" s="1"/>
  <c r="E56" i="1"/>
  <c r="F56" i="1" s="1"/>
  <c r="E55" i="1"/>
  <c r="F55" i="1" s="1"/>
  <c r="E54" i="1"/>
  <c r="F54" i="1" s="1"/>
  <c r="E53" i="1"/>
  <c r="F53" i="1" s="1"/>
  <c r="E52" i="1"/>
  <c r="F52" i="1" s="1"/>
  <c r="E51" i="1"/>
  <c r="F51" i="1" s="1"/>
  <c r="E50" i="1"/>
  <c r="F50" i="1" s="1"/>
  <c r="E49" i="1"/>
  <c r="F49" i="1" s="1"/>
  <c r="E48" i="1"/>
  <c r="F48" i="1" s="1"/>
  <c r="E47" i="1"/>
  <c r="F47" i="1" s="1"/>
  <c r="E46" i="1"/>
  <c r="F46" i="1" s="1"/>
  <c r="E45" i="1"/>
  <c r="F45" i="1" s="1"/>
  <c r="E44" i="1"/>
  <c r="F44" i="1" s="1"/>
  <c r="E43" i="1"/>
  <c r="F43" i="1" s="1"/>
  <c r="E40" i="1"/>
  <c r="E39" i="1"/>
  <c r="E36" i="1"/>
  <c r="E35" i="1"/>
  <c r="E33" i="1"/>
  <c r="E32" i="1"/>
  <c r="E30" i="1"/>
  <c r="E29" i="1"/>
  <c r="E26" i="1"/>
  <c r="F26" i="1" s="1"/>
  <c r="E25" i="1"/>
  <c r="F25" i="1" s="1"/>
  <c r="E24" i="1"/>
  <c r="F24" i="1" s="1"/>
  <c r="E21" i="1"/>
  <c r="F21" i="1" s="1"/>
  <c r="E20" i="1"/>
  <c r="F20" i="1" s="1"/>
  <c r="E19" i="1"/>
  <c r="F19" i="1" s="1"/>
  <c r="E18" i="1"/>
  <c r="F18" i="1" s="1"/>
  <c r="E17" i="1"/>
  <c r="F17" i="1" s="1"/>
  <c r="E16" i="1"/>
  <c r="F16" i="1" s="1"/>
  <c r="E13" i="1"/>
  <c r="F13" i="1" s="1"/>
  <c r="E12" i="1"/>
  <c r="F12" i="1" s="1"/>
  <c r="E11" i="1"/>
  <c r="F11" i="1" s="1"/>
  <c r="E10" i="1"/>
  <c r="F10" i="1" s="1"/>
  <c r="E9" i="1"/>
  <c r="F9" i="1" s="1"/>
  <c r="E8" i="1"/>
  <c r="F8" i="1" s="1"/>
  <c r="F11" i="4"/>
  <c r="F25" i="4"/>
  <c r="F16" i="4"/>
  <c r="F13" i="4"/>
  <c r="F8" i="4"/>
  <c r="F26" i="4"/>
  <c r="F10" i="4"/>
  <c r="F24" i="4"/>
  <c r="F9" i="4"/>
  <c r="F12" i="4"/>
</calcChain>
</file>

<file path=xl/sharedStrings.xml><?xml version="1.0" encoding="utf-8"?>
<sst xmlns="http://schemas.openxmlformats.org/spreadsheetml/2006/main" count="332" uniqueCount="64">
  <si>
    <t>£</t>
  </si>
  <si>
    <t>Unqualified Teacher Pay Range</t>
  </si>
  <si>
    <t>Minimum</t>
  </si>
  <si>
    <t>Maximum</t>
  </si>
  <si>
    <t>Main Pay Range</t>
  </si>
  <si>
    <t xml:space="preserve">M1 </t>
  </si>
  <si>
    <t xml:space="preserve">M2 </t>
  </si>
  <si>
    <t xml:space="preserve">M3 </t>
  </si>
  <si>
    <t xml:space="preserve">M4 </t>
  </si>
  <si>
    <t xml:space="preserve">M5 </t>
  </si>
  <si>
    <t xml:space="preserve">M6 </t>
  </si>
  <si>
    <t>Upper Pay Range</t>
  </si>
  <si>
    <t xml:space="preserve">U1 </t>
  </si>
  <si>
    <t xml:space="preserve">U2 </t>
  </si>
  <si>
    <t xml:space="preserve">U3 </t>
  </si>
  <si>
    <t xml:space="preserve">Maximum </t>
  </si>
  <si>
    <t>Teaching and Learning Responsibility (TLR) Payment 3 (Fixed term)</t>
  </si>
  <si>
    <t>Teaching and Learning Responsibility (TLR) Payment 2</t>
  </si>
  <si>
    <t>Lead / Advanced Practitioners Pay Range</t>
  </si>
  <si>
    <t>September 2017</t>
  </si>
  <si>
    <t>September 2018</t>
  </si>
  <si>
    <t>Leadership Group Pay Range</t>
  </si>
  <si>
    <t>Special Educational Needs Allowances</t>
  </si>
  <si>
    <t>Discretionary Pay Ranges</t>
  </si>
  <si>
    <t>September 2019</t>
  </si>
  <si>
    <t>Hourly Rate 2019</t>
  </si>
  <si>
    <t>(Salary / 1265 hours)</t>
  </si>
  <si>
    <r>
      <rPr>
        <b/>
        <sz val="9"/>
        <color theme="1"/>
        <rFont val="Arial"/>
        <family val="2"/>
      </rPr>
      <t>Please Note:</t>
    </r>
    <r>
      <rPr>
        <sz val="9"/>
        <color theme="1"/>
        <rFont val="Arial"/>
        <family val="2"/>
      </rPr>
      <t xml:space="preserve"> The School Teachers’ Review Body (STRB) recommended that no pay uplift be applied to the maximum values on the Leadership Group Pay Range (LGPR) or to maximum values on any of the eight headteacher group pay ranges in 2015.
This restriction was applied to the maximum of each of the eight headteacher group pay ranges only. It does not apply where a head / deputy / assistant headteacher is not earning the maximum on a headteacher group pay range, but is placed on one of the corresponding points on the LGPR – L18, L21, L24, L27, L31, L35 or L39 – which have all increased by 1% in each year between 2014 and 2017, 1.5% in 2018 and 2.75% in 2019</t>
    </r>
  </si>
  <si>
    <t>Teaching and Learning Responsibility (TLR) Payment 1</t>
  </si>
  <si>
    <t xml:space="preserve">
Teachers' Pay Scales 
2019-20</t>
  </si>
  <si>
    <r>
      <t xml:space="preserve">Below are the current pay scales for teachers in maintained schools and local authorities for 2019 in England excluding the London Area.
</t>
    </r>
    <r>
      <rPr>
        <b/>
        <sz val="10"/>
        <color theme="1"/>
        <rFont val="Arial"/>
        <family val="2"/>
      </rPr>
      <t xml:space="preserve">Please Note: </t>
    </r>
    <r>
      <rPr>
        <sz val="10"/>
        <color theme="1"/>
        <rFont val="Arial"/>
        <family val="2"/>
      </rPr>
      <t>Pay progression linked to performance.</t>
    </r>
  </si>
  <si>
    <r>
      <t xml:space="preserve">Below are the current pay scales for teachers in maintained schools and local authorities for 2020 in England excluding the London Area.
</t>
    </r>
    <r>
      <rPr>
        <b/>
        <sz val="10"/>
        <color theme="1"/>
        <rFont val="Arial"/>
        <family val="2"/>
      </rPr>
      <t xml:space="preserve">Please Note: </t>
    </r>
    <r>
      <rPr>
        <sz val="10"/>
        <color theme="1"/>
        <rFont val="Arial"/>
        <family val="2"/>
      </rPr>
      <t>Pay progression linked to performance.</t>
    </r>
  </si>
  <si>
    <t>Hourly Rate 2020</t>
  </si>
  <si>
    <r>
      <rPr>
        <b/>
        <sz val="9"/>
        <color theme="1"/>
        <rFont val="Arial"/>
        <family val="2"/>
      </rPr>
      <t>Please Note:</t>
    </r>
    <r>
      <rPr>
        <sz val="9"/>
        <color theme="1"/>
        <rFont val="Arial"/>
        <family val="2"/>
      </rPr>
      <t xml:space="preserve"> The School Teachers’ Review Body (STRB) recommended that no pay uplift be applied to the maximum values on the Leadership Group Pay Range (LGPR) or to maximum values on any of the eight headteacher group pay ranges in 2015.
This restriction was applied to the maximum of each of the eight headteacher group pay ranges only. It does not apply where a head / deputy / assistant headteacher is not earning the maximum on a headteacher group pay range, but is placed on one of the corresponding points on the LGPR – L18, L21, L24, L27, L31, L35 or L39 – which have all increased by 1% in each year between 2014 and 2017, 1.5% in 2018 and 2.75% in 2019
</t>
    </r>
  </si>
  <si>
    <t>September 2020</t>
  </si>
  <si>
    <t>Advisory Pay Ranges</t>
  </si>
  <si>
    <t xml:space="preserve">
Teachers' Pay Scales 
September 2020</t>
  </si>
  <si>
    <t>September 2021</t>
  </si>
  <si>
    <t xml:space="preserve">
Teachers' Pay Scales 
September 2021</t>
  </si>
  <si>
    <t>Hourly Rate 2021</t>
  </si>
  <si>
    <r>
      <t xml:space="preserve">Below are the current pay scales for teachers in maintained schools and local authorities for 2021 in England excluding the London Area. The only pay ranges that have changed for September 2021 are Unqualified pay points 1 - 3, which have been uplifted by £250.
</t>
    </r>
    <r>
      <rPr>
        <b/>
        <sz val="10"/>
        <color theme="1"/>
        <rFont val="Arial"/>
        <family val="2"/>
      </rPr>
      <t xml:space="preserve">Please Note: </t>
    </r>
    <r>
      <rPr>
        <sz val="10"/>
        <color theme="1"/>
        <rFont val="Arial"/>
        <family val="2"/>
      </rPr>
      <t>Pay progression linked to performance.</t>
    </r>
  </si>
  <si>
    <t xml:space="preserve">
Teachers' Pay Scales 
September 2022</t>
  </si>
  <si>
    <r>
      <t xml:space="preserve">Below are the current pay scales for teachers in maintained schools and local authorities for 2022 in England excluding the London Area. 
</t>
    </r>
    <r>
      <rPr>
        <b/>
        <sz val="10"/>
        <color theme="1"/>
        <rFont val="Arial"/>
        <family val="2"/>
      </rPr>
      <t xml:space="preserve">Please Note: </t>
    </r>
    <r>
      <rPr>
        <sz val="10"/>
        <color theme="1"/>
        <rFont val="Arial"/>
        <family val="2"/>
      </rPr>
      <t>Pay progression linked to performance.</t>
    </r>
  </si>
  <si>
    <t>September 2022</t>
  </si>
  <si>
    <t>Hourly Rate 2022</t>
  </si>
  <si>
    <t xml:space="preserve">
Teachers' Pay Scales 
September 2023</t>
  </si>
  <si>
    <r>
      <t xml:space="preserve">Below are the current pay scales for teachers in maintained schools and local authorities for 2023 in England excluding the London Area. 
</t>
    </r>
    <r>
      <rPr>
        <b/>
        <sz val="10"/>
        <color theme="1"/>
        <rFont val="Arial"/>
        <family val="2"/>
      </rPr>
      <t xml:space="preserve">Please Note: </t>
    </r>
    <r>
      <rPr>
        <sz val="10"/>
        <color theme="1"/>
        <rFont val="Arial"/>
        <family val="2"/>
      </rPr>
      <t>Pay progression linked to performance.</t>
    </r>
  </si>
  <si>
    <t>September 2023</t>
  </si>
  <si>
    <t>Hourly Rate 2023</t>
  </si>
  <si>
    <r>
      <rPr>
        <b/>
        <sz val="9"/>
        <color theme="1"/>
        <rFont val="Arial"/>
        <family val="2"/>
      </rPr>
      <t>Please Note:</t>
    </r>
    <r>
      <rPr>
        <sz val="9"/>
        <color theme="1"/>
        <rFont val="Arial"/>
        <family val="2"/>
      </rPr>
      <t xml:space="preserve"> The School Teachers’ Review Body (STRB) has recommended for 2023/24: 
• Increases to teachers’ pay of 6.5% at all grades. 
• In addition, starting salaries will rise to £30,000. There are slightly higher pay increases for starting salaries outside London, so that new teachers receive £30,000 or above from September 2023 to deliver on the Government's manifesto commitment.  
</t>
    </r>
  </si>
  <si>
    <t xml:space="preserve">
Teachers' Pay Scales 
September 2024                             </t>
  </si>
  <si>
    <r>
      <t xml:space="preserve">Below are the current pay scales for teachers in maintained schools and local authorities for 2024 in England excluding the London Area. 
</t>
    </r>
    <r>
      <rPr>
        <b/>
        <sz val="10"/>
        <color theme="1"/>
        <rFont val="Arial"/>
        <family val="2"/>
      </rPr>
      <t xml:space="preserve">Please Note: </t>
    </r>
    <r>
      <rPr>
        <sz val="10"/>
        <color theme="1"/>
        <rFont val="Arial"/>
        <family val="2"/>
      </rPr>
      <t>Pay progression linked to performance.</t>
    </r>
  </si>
  <si>
    <t>September 2024</t>
  </si>
  <si>
    <t>Hourly Rate 2024</t>
  </si>
  <si>
    <t xml:space="preserve">Teaching and Learning Responsibility (TLR) </t>
  </si>
  <si>
    <t>Payment 1</t>
  </si>
  <si>
    <t>Payment 3 (Fixed term)</t>
  </si>
  <si>
    <t>Payment 2</t>
  </si>
  <si>
    <r>
      <rPr>
        <b/>
        <sz val="10"/>
        <color theme="1"/>
        <rFont val="Arial"/>
        <family val="2"/>
      </rPr>
      <t>Please Note:</t>
    </r>
    <r>
      <rPr>
        <sz val="10"/>
        <color theme="1"/>
        <rFont val="Arial"/>
        <family val="2"/>
      </rPr>
      <t xml:space="preserve"> The School Teachers’ Review Body (STRB) has recommended for 2024/25: 
• Increases to teachers’ pay of 5.5% at all grades and allowances.  </t>
    </r>
    <r>
      <rPr>
        <sz val="9"/>
        <color theme="1"/>
        <rFont val="Arial"/>
        <family val="2"/>
      </rPr>
      <t xml:space="preserve">
</t>
    </r>
  </si>
  <si>
    <t xml:space="preserve">
Teachers' Pay Scales 
September 2025                             </t>
  </si>
  <si>
    <r>
      <t xml:space="preserve">Below are the current pay scales for teachers in maintained schools and local authorities for 2025 in England excluding the London Area. 
</t>
    </r>
    <r>
      <rPr>
        <b/>
        <sz val="10"/>
        <color theme="1"/>
        <rFont val="Arial"/>
        <family val="2"/>
      </rPr>
      <t xml:space="preserve">Please Note: </t>
    </r>
    <r>
      <rPr>
        <sz val="10"/>
        <color theme="1"/>
        <rFont val="Arial"/>
        <family val="2"/>
      </rPr>
      <t>Pay progression linked to performance.</t>
    </r>
  </si>
  <si>
    <t>Hourly Rate 2025</t>
  </si>
  <si>
    <t>September 2025</t>
  </si>
  <si>
    <r>
      <rPr>
        <b/>
        <sz val="10"/>
        <color theme="1"/>
        <rFont val="Arial"/>
        <family val="2"/>
      </rPr>
      <t>Please Note:</t>
    </r>
    <r>
      <rPr>
        <sz val="10"/>
        <color theme="1"/>
        <rFont val="Arial"/>
        <family val="2"/>
      </rPr>
      <t xml:space="preserve"> In line with the recommendations in the STRB’s 35th Report. 
The School Teachers’ Review Body (STRB) has recommended for 2025/26 a 4% increase be applied to all pay and allowance ranges and advisory points.  </t>
    </r>
    <r>
      <rPr>
        <sz val="9"/>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</si>
</sst>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0"/>
      <color theme="1"/>
      <name val="Arial"/>
      <family val="2"/>
    </font>
    <font>
      <b/>
      <sz val="10"/>
      <color rgb="FF000000"/>
      <name val="Arial"/>
      <family val="2"/>
    </font>
    <font>
      <sz val="10"/>
      <color rgb="FF000000"/>
      <name val="Arial"/>
      <family val="2"/>
    </font>
    <font>
      <b/>
      <sz val="10"/>
      <name val="Arial"/>
      <family val="2"/>
    </font>
    <font>
      <sz val="10"/>
      <name val="Arial"/>
      <family val="2"/>
    </font>
    <font>
      <sz val="10"/>
      <color theme="1"/>
      <name val="Arial"/>
      <family val="2"/>
    </font>
    <font>
      <b/>
      <sz val="10"/>
      <color theme="1"/>
      <name val="Arial"/>
      <family val="2"/>
    </font>
    <font>
      <b/>
      <sz val="16"/>
      <color theme="1"/>
      <name val="Arial"/>
      <family val="2"/>
    </font>
    <font>
      <sz val="9"/>
      <color theme="1"/>
      <name val="Arial"/>
      <family val="2"/>
    </font>
    <font>
      <b/>
      <sz val="9"/>
      <color theme="1"/>
      <name val="Arial"/>
      <family val="2"/>
    </font>
    <font>
      <sz val="10"/>
      <color rgb="FFFF0000"/>
      <name val="Arial"/>
      <family val="2"/>
    </font>
  </fonts>
  <fills count="4">
    <fill>
      <patternFill patternType="none"/>
    </fill>
    <fill>
      <patternFill patternType="gray125"/>
    </fill>
    <fill>
      <patternFill patternType="solid">
        <fgColor rgb="FFE0E0E0"/>
        <bgColor indexed="64"/>
      </patternFill>
    </fill>
    <fill>
      <patternFill patternType="solid">
        <fgColor theme="0" tint="-0.149998474074526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5" fillId="0" borderId="0" applyFont="0" applyFill="0" applyBorder="0" applyAlignment="0" applyProtection="0"/>
  </cellStyleXfs>
  <cellXfs count="104">
    <xf numFmtId="0" fontId="0" fillId="0" borderId="0" xfId="0"/>
    <xf numFmtId="0" fontId="2" fillId="0" borderId="0" xfId="0" applyFont="1" applyAlignment="1">
      <alignment vertical="center" wrapText="1"/>
    </xf>
    <xf numFmtId="0" fontId="2" fillId="2" borderId="0" xfId="0" applyFont="1" applyFill="1" applyAlignment="1">
      <alignment vertical="center" wrapText="1"/>
    </xf>
    <xf numFmtId="0" fontId="1" fillId="0" borderId="8" xfId="0" applyFont="1" applyBorder="1" applyAlignment="1">
      <alignment horizontal="center" vertical="center" wrapText="1"/>
    </xf>
    <xf numFmtId="3" fontId="1" fillId="0" borderId="7" xfId="0" applyNumberFormat="1" applyFont="1" applyBorder="1" applyAlignment="1">
      <alignment horizontal="center" vertical="center" wrapText="1"/>
    </xf>
    <xf numFmtId="3" fontId="3" fillId="2" borderId="7" xfId="0" applyNumberFormat="1" applyFont="1" applyFill="1" applyBorder="1" applyAlignment="1">
      <alignment horizontal="center" vertical="center" wrapText="1"/>
    </xf>
    <xf numFmtId="3" fontId="3" fillId="0" borderId="7"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2" fillId="0" borderId="3" xfId="0" applyFont="1" applyBorder="1" applyAlignment="1">
      <alignment horizontal="left" vertical="center" wrapText="1"/>
    </xf>
    <xf numFmtId="0" fontId="2" fillId="2" borderId="3" xfId="0" applyFont="1" applyFill="1" applyBorder="1" applyAlignment="1">
      <alignment horizontal="left" vertical="center" wrapText="1"/>
    </xf>
    <xf numFmtId="0" fontId="2" fillId="0" borderId="3" xfId="0" applyFont="1" applyBorder="1" applyAlignment="1">
      <alignment vertical="center" wrapText="1"/>
    </xf>
    <xf numFmtId="0" fontId="2" fillId="2" borderId="3" xfId="0" applyFont="1" applyFill="1" applyBorder="1" applyAlignment="1">
      <alignment vertical="center" wrapText="1"/>
    </xf>
    <xf numFmtId="0" fontId="2" fillId="0" borderId="4" xfId="0" applyFont="1" applyBorder="1" applyAlignment="1">
      <alignment vertical="center" wrapText="1"/>
    </xf>
    <xf numFmtId="0" fontId="3" fillId="0" borderId="6" xfId="0" applyFont="1" applyBorder="1" applyAlignment="1">
      <alignment horizontal="center" vertical="center" wrapText="1"/>
    </xf>
    <xf numFmtId="0" fontId="4" fillId="0" borderId="6" xfId="0" applyFont="1" applyBorder="1" applyAlignment="1">
      <alignment horizontal="center" vertical="center" wrapText="1"/>
    </xf>
    <xf numFmtId="0" fontId="2" fillId="0" borderId="6" xfId="0" applyFont="1" applyBorder="1" applyAlignment="1">
      <alignment vertical="center" wrapText="1"/>
    </xf>
    <xf numFmtId="0" fontId="4" fillId="0" borderId="8" xfId="0" applyFont="1" applyBorder="1" applyAlignment="1">
      <alignment horizontal="center" vertical="center" wrapText="1"/>
    </xf>
    <xf numFmtId="0" fontId="0" fillId="0" borderId="4" xfId="0" applyBorder="1"/>
    <xf numFmtId="0" fontId="0" fillId="0" borderId="5" xfId="0" applyBorder="1"/>
    <xf numFmtId="0" fontId="2" fillId="0" borderId="5" xfId="0" applyFont="1" applyBorder="1" applyAlignment="1">
      <alignment vertical="center" wrapText="1"/>
    </xf>
    <xf numFmtId="17" fontId="1" fillId="0" borderId="6" xfId="0" quotePrefix="1" applyNumberFormat="1" applyFont="1" applyBorder="1" applyAlignment="1">
      <alignment horizontal="center" vertical="center" wrapText="1"/>
    </xf>
    <xf numFmtId="0" fontId="0" fillId="0" borderId="8" xfId="0" applyBorder="1"/>
    <xf numFmtId="43" fontId="4" fillId="0" borderId="8" xfId="1" applyFont="1" applyBorder="1" applyAlignment="1">
      <alignment vertical="center" wrapText="1"/>
    </xf>
    <xf numFmtId="43" fontId="4" fillId="0" borderId="6" xfId="1" applyFont="1" applyBorder="1" applyAlignment="1">
      <alignment vertical="center" wrapText="1"/>
    </xf>
    <xf numFmtId="43" fontId="4" fillId="0" borderId="7" xfId="1" applyFont="1" applyBorder="1" applyAlignment="1">
      <alignment vertical="center" wrapText="1"/>
    </xf>
    <xf numFmtId="43" fontId="0" fillId="0" borderId="0" xfId="1" applyFont="1"/>
    <xf numFmtId="0" fontId="7" fillId="0" borderId="0" xfId="0" applyFont="1" applyAlignment="1">
      <alignment horizontal="center" wrapText="1"/>
    </xf>
    <xf numFmtId="0" fontId="7" fillId="0" borderId="0" xfId="0" applyFont="1" applyAlignment="1">
      <alignment horizontal="center"/>
    </xf>
    <xf numFmtId="3" fontId="2" fillId="0" borderId="7" xfId="0" applyNumberFormat="1" applyFont="1" applyBorder="1" applyAlignment="1">
      <alignment horizontal="center" vertical="center" wrapText="1"/>
    </xf>
    <xf numFmtId="43" fontId="2" fillId="0" borderId="7" xfId="1" applyFont="1" applyBorder="1" applyAlignment="1">
      <alignment vertical="center" wrapText="1"/>
    </xf>
    <xf numFmtId="3" fontId="4" fillId="2" borderId="7" xfId="0" applyNumberFormat="1" applyFont="1" applyFill="1" applyBorder="1" applyAlignment="1">
      <alignment horizontal="center" vertical="center" wrapText="1"/>
    </xf>
    <xf numFmtId="43" fontId="4" fillId="2" borderId="7" xfId="1" applyFont="1" applyFill="1" applyBorder="1" applyAlignment="1">
      <alignment vertical="center" wrapText="1"/>
    </xf>
    <xf numFmtId="3" fontId="4" fillId="0" borderId="7" xfId="0" applyNumberFormat="1" applyFont="1" applyBorder="1" applyAlignment="1">
      <alignment horizontal="center" vertical="center" wrapText="1"/>
    </xf>
    <xf numFmtId="3" fontId="0" fillId="0" borderId="0" xfId="0" applyNumberFormat="1" applyAlignment="1">
      <alignment horizontal="center" vertical="center"/>
    </xf>
    <xf numFmtId="3" fontId="0" fillId="3" borderId="0" xfId="0" applyNumberFormat="1" applyFill="1" applyAlignment="1">
      <alignment horizontal="center"/>
    </xf>
    <xf numFmtId="3" fontId="4" fillId="3" borderId="7" xfId="0" applyNumberFormat="1" applyFont="1" applyFill="1" applyBorder="1" applyAlignment="1">
      <alignment horizontal="center" vertical="center" wrapText="1"/>
    </xf>
    <xf numFmtId="0" fontId="2" fillId="3" borderId="3" xfId="0" applyFont="1" applyFill="1" applyBorder="1" applyAlignment="1">
      <alignment horizontal="left" vertical="center" wrapText="1"/>
    </xf>
    <xf numFmtId="0" fontId="2" fillId="3" borderId="0" xfId="0" applyFont="1" applyFill="1" applyAlignment="1">
      <alignment vertical="center" wrapText="1"/>
    </xf>
    <xf numFmtId="43" fontId="4" fillId="3" borderId="7" xfId="1" applyFont="1" applyFill="1" applyBorder="1" applyAlignment="1">
      <alignment vertical="center" wrapText="1"/>
    </xf>
    <xf numFmtId="43" fontId="2" fillId="0" borderId="7" xfId="1" applyFont="1" applyFill="1" applyBorder="1" applyAlignment="1">
      <alignment vertical="center" wrapText="1"/>
    </xf>
    <xf numFmtId="43" fontId="4" fillId="0" borderId="7" xfId="1" applyFont="1" applyFill="1" applyBorder="1" applyAlignment="1">
      <alignment vertical="center" wrapText="1"/>
    </xf>
    <xf numFmtId="43" fontId="4" fillId="0" borderId="8" xfId="1" applyFont="1" applyFill="1" applyBorder="1" applyAlignment="1">
      <alignment vertical="center" wrapText="1"/>
    </xf>
    <xf numFmtId="43" fontId="4" fillId="0" borderId="6" xfId="1" applyFont="1" applyFill="1" applyBorder="1" applyAlignment="1">
      <alignment vertical="center"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left" vertical="center" wrapText="1"/>
    </xf>
    <xf numFmtId="0" fontId="1" fillId="0" borderId="3" xfId="0" applyFont="1" applyBorder="1" applyAlignment="1">
      <alignment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1" fillId="0" borderId="2" xfId="0" applyFont="1" applyBorder="1" applyAlignment="1">
      <alignment vertical="center" wrapText="1"/>
    </xf>
    <xf numFmtId="0" fontId="7" fillId="0" borderId="0" xfId="0" applyFont="1" applyAlignment="1">
      <alignment horizontal="center" wrapText="1"/>
    </xf>
    <xf numFmtId="0" fontId="0" fillId="0" borderId="0" xfId="0" applyAlignment="1">
      <alignment wrapText="1"/>
    </xf>
    <xf numFmtId="0" fontId="0" fillId="0" borderId="0" xfId="0"/>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8" fillId="0" borderId="0" xfId="0" applyFont="1" applyAlignment="1">
      <alignment horizontal="left" vertical="top" wrapText="1"/>
    </xf>
    <xf numFmtId="0" fontId="7" fillId="0" borderId="0" xfId="0" applyFont="1" applyAlignment="1">
      <alignment horizontal="center"/>
    </xf>
    <xf numFmtId="0" fontId="7" fillId="0" borderId="0" xfId="0" applyFont="1" applyFill="1" applyAlignment="1">
      <alignment horizontal="center" wrapText="1"/>
    </xf>
    <xf numFmtId="0" fontId="10" fillId="0" borderId="0" xfId="0" applyFont="1" applyFill="1"/>
    <xf numFmtId="0" fontId="0" fillId="0" borderId="0" xfId="0" applyFill="1"/>
    <xf numFmtId="0" fontId="7" fillId="0" borderId="0" xfId="0" applyFont="1" applyFill="1" applyAlignment="1">
      <alignment horizontal="center"/>
    </xf>
    <xf numFmtId="0" fontId="0" fillId="0" borderId="0" xfId="0" applyFill="1" applyAlignment="1">
      <alignment wrapText="1"/>
    </xf>
    <xf numFmtId="0" fontId="0" fillId="0" borderId="0" xfId="0" applyFill="1"/>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17" fontId="1" fillId="0" borderId="6" xfId="0" quotePrefix="1" applyNumberFormat="1"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8"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2" xfId="0" applyFont="1" applyFill="1" applyBorder="1" applyAlignment="1">
      <alignment vertical="center" wrapText="1"/>
    </xf>
    <xf numFmtId="0" fontId="2" fillId="0" borderId="6" xfId="0" applyFont="1" applyFill="1" applyBorder="1" applyAlignment="1">
      <alignment vertical="center" wrapText="1"/>
    </xf>
    <xf numFmtId="0" fontId="2" fillId="0" borderId="3" xfId="0" applyFont="1" applyFill="1" applyBorder="1" applyAlignment="1">
      <alignment horizontal="left" vertical="center" wrapText="1"/>
    </xf>
    <xf numFmtId="0" fontId="2" fillId="0" borderId="0" xfId="0" applyFont="1" applyFill="1" applyAlignment="1">
      <alignment vertical="center" wrapText="1"/>
    </xf>
    <xf numFmtId="3" fontId="4" fillId="0" borderId="7" xfId="0" applyNumberFormat="1" applyFont="1" applyFill="1" applyBorder="1" applyAlignment="1">
      <alignment horizontal="center" vertical="center" wrapText="1"/>
    </xf>
    <xf numFmtId="0" fontId="2" fillId="0" borderId="4" xfId="0" applyFont="1" applyFill="1" applyBorder="1" applyAlignment="1">
      <alignment vertical="center" wrapText="1"/>
    </xf>
    <xf numFmtId="0" fontId="2" fillId="0" borderId="5" xfId="0" applyFont="1" applyFill="1" applyBorder="1" applyAlignment="1">
      <alignment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2" fillId="0" borderId="3" xfId="0" applyFont="1" applyFill="1" applyBorder="1" applyAlignment="1">
      <alignment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3" fontId="0" fillId="0" borderId="3" xfId="0" applyNumberFormat="1" applyFill="1" applyBorder="1" applyAlignment="1">
      <alignment horizontal="center" vertical="center"/>
    </xf>
    <xf numFmtId="3" fontId="0" fillId="0" borderId="7" xfId="0" applyNumberFormat="1" applyFill="1" applyBorder="1" applyAlignment="1">
      <alignment horizontal="center" vertical="center"/>
    </xf>
    <xf numFmtId="3" fontId="0" fillId="0" borderId="3" xfId="0" applyNumberFormat="1" applyFill="1" applyBorder="1" applyAlignment="1">
      <alignment horizontal="center"/>
    </xf>
    <xf numFmtId="3" fontId="0" fillId="0" borderId="7" xfId="0" applyNumberFormat="1" applyFill="1" applyBorder="1" applyAlignment="1">
      <alignment horizontal="center"/>
    </xf>
    <xf numFmtId="0" fontId="1" fillId="0" borderId="3" xfId="0" applyFont="1" applyFill="1" applyBorder="1" applyAlignment="1">
      <alignment horizontal="left" vertical="center" wrapText="1"/>
    </xf>
    <xf numFmtId="0" fontId="1" fillId="0" borderId="0" xfId="0" applyFont="1" applyFill="1" applyAlignment="1">
      <alignment horizontal="left" vertical="center" wrapText="1"/>
    </xf>
    <xf numFmtId="0" fontId="4" fillId="0" borderId="3" xfId="0"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0" fontId="1" fillId="0" borderId="3" xfId="0" applyFont="1" applyFill="1" applyBorder="1" applyAlignment="1">
      <alignment vertical="center" wrapText="1"/>
    </xf>
    <xf numFmtId="0" fontId="1" fillId="0" borderId="0" xfId="0" applyFont="1" applyFill="1" applyAlignment="1">
      <alignment vertical="center" wrapText="1"/>
    </xf>
    <xf numFmtId="0" fontId="0" fillId="0" borderId="4" xfId="0" applyFill="1" applyBorder="1"/>
    <xf numFmtId="0" fontId="0" fillId="0" borderId="5" xfId="0" applyFill="1" applyBorder="1"/>
    <xf numFmtId="0" fontId="0" fillId="0" borderId="8" xfId="0" applyFill="1" applyBorder="1"/>
    <xf numFmtId="0" fontId="8" fillId="0" borderId="9"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11" xfId="0" applyFont="1" applyFill="1" applyBorder="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704491</xdr:colOff>
      <xdr:row>0</xdr:row>
      <xdr:rowOff>1</xdr:rowOff>
    </xdr:from>
    <xdr:to>
      <xdr:col>5</xdr:col>
      <xdr:colOff>3614</xdr:colOff>
      <xdr:row>0</xdr:row>
      <xdr:rowOff>582930</xdr:rowOff>
    </xdr:to>
    <xdr:pic>
      <xdr:nvPicPr>
        <xdr:cNvPr id="9" name="Picture 8">
          <a:extLst>
            <a:ext uri="{FF2B5EF4-FFF2-40B4-BE49-F238E27FC236}">
              <a16:creationId xmlns:a16="http://schemas.microsoft.com/office/drawing/2014/main" id="{813CC349-275C-4ECC-B0A2-7762B8481C7A}"/>
            </a:ext>
          </a:extLst>
        </xdr:cNvPr>
        <xdr:cNvPicPr>
          <a:picLocks noChangeAspect="1"/>
        </xdr:cNvPicPr>
      </xdr:nvPicPr>
      <xdr:blipFill>
        <a:blip xmlns:r="http://schemas.openxmlformats.org/officeDocument/2006/relationships" r:embed="rId1"/>
        <a:stretch>
          <a:fillRect/>
        </a:stretch>
      </xdr:blipFill>
      <xdr:spPr>
        <a:xfrm>
          <a:off x="5498741" y="1"/>
          <a:ext cx="2400660" cy="5841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1162050</xdr:colOff>
      <xdr:row>0</xdr:row>
      <xdr:rowOff>0</xdr:rowOff>
    </xdr:from>
    <xdr:to>
      <xdr:col>4</xdr:col>
      <xdr:colOff>1114863</xdr:colOff>
      <xdr:row>0</xdr:row>
      <xdr:rowOff>580609</xdr:rowOff>
    </xdr:to>
    <xdr:pic>
      <xdr:nvPicPr>
        <xdr:cNvPr id="7" name="Picture 6">
          <a:extLst>
            <a:ext uri="{FF2B5EF4-FFF2-40B4-BE49-F238E27FC236}">
              <a16:creationId xmlns:a16="http://schemas.microsoft.com/office/drawing/2014/main" id="{ED003B58-DF99-792B-0A47-FF3092D40048}"/>
            </a:ext>
          </a:extLst>
        </xdr:cNvPr>
        <xdr:cNvPicPr>
          <a:picLocks noChangeAspect="1"/>
        </xdr:cNvPicPr>
      </xdr:nvPicPr>
      <xdr:blipFill>
        <a:blip xmlns:r="http://schemas.openxmlformats.org/officeDocument/2006/relationships" r:embed="rId1"/>
        <a:stretch>
          <a:fillRect/>
        </a:stretch>
      </xdr:blipFill>
      <xdr:spPr>
        <a:xfrm>
          <a:off x="5956300" y="0"/>
          <a:ext cx="1543488" cy="5837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781050</xdr:colOff>
      <xdr:row>0</xdr:row>
      <xdr:rowOff>0</xdr:rowOff>
    </xdr:from>
    <xdr:to>
      <xdr:col>4</xdr:col>
      <xdr:colOff>1430843</xdr:colOff>
      <xdr:row>0</xdr:row>
      <xdr:rowOff>597460</xdr:rowOff>
    </xdr:to>
    <xdr:pic>
      <xdr:nvPicPr>
        <xdr:cNvPr id="10" name="Picture 9">
          <a:extLst>
            <a:ext uri="{FF2B5EF4-FFF2-40B4-BE49-F238E27FC236}">
              <a16:creationId xmlns:a16="http://schemas.microsoft.com/office/drawing/2014/main" id="{A21CE56B-8BA4-4F44-8D59-C89C367BF261}"/>
            </a:ext>
          </a:extLst>
        </xdr:cNvPr>
        <xdr:cNvPicPr>
          <a:picLocks noChangeAspect="1"/>
        </xdr:cNvPicPr>
      </xdr:nvPicPr>
      <xdr:blipFill>
        <a:blip xmlns:r="http://schemas.openxmlformats.org/officeDocument/2006/relationships" r:embed="rId1"/>
        <a:stretch>
          <a:fillRect/>
        </a:stretch>
      </xdr:blipFill>
      <xdr:spPr>
        <a:xfrm>
          <a:off x="5575300" y="0"/>
          <a:ext cx="2237293" cy="5974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781050</xdr:colOff>
      <xdr:row>0</xdr:row>
      <xdr:rowOff>0</xdr:rowOff>
    </xdr:from>
    <xdr:to>
      <xdr:col>4</xdr:col>
      <xdr:colOff>1430843</xdr:colOff>
      <xdr:row>0</xdr:row>
      <xdr:rowOff>597460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353050" y="0"/>
          <a:ext cx="2164268" cy="5974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781050</xdr:colOff>
      <xdr:row>0</xdr:row>
      <xdr:rowOff>0</xdr:rowOff>
    </xdr:from>
    <xdr:to>
      <xdr:col>4</xdr:col>
      <xdr:colOff>1430843</xdr:colOff>
      <xdr:row>0</xdr:row>
      <xdr:rowOff>597460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5353050" y="0"/>
          <a:ext cx="2164268" cy="5974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828675</xdr:colOff>
      <xdr:row>0</xdr:row>
      <xdr:rowOff>28575</xdr:rowOff>
    </xdr:from>
    <xdr:to>
      <xdr:col>5</xdr:col>
      <xdr:colOff>1476375</xdr:colOff>
      <xdr:row>0</xdr:row>
      <xdr:rowOff>628650</xdr:rowOff>
    </xdr:to>
    <xdr:pic>
      <xdr:nvPicPr>
        <xdr:cNvPr id="2" name="Picture 1" descr="CBMDC-colour-RGB - smaller">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00675" y="28575"/>
          <a:ext cx="21621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828675</xdr:colOff>
      <xdr:row>0</xdr:row>
      <xdr:rowOff>28575</xdr:rowOff>
    </xdr:from>
    <xdr:to>
      <xdr:col>5</xdr:col>
      <xdr:colOff>1476375</xdr:colOff>
      <xdr:row>0</xdr:row>
      <xdr:rowOff>628650</xdr:rowOff>
    </xdr:to>
    <xdr:pic>
      <xdr:nvPicPr>
        <xdr:cNvPr id="3" name="Picture 2" descr="CBMDC-colour-RGB - smaller">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00675" y="28575"/>
          <a:ext cx="21621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48564-2FB3-4A10-862B-8EC1730E8BC2}">
  <dimension ref="A1:F108"/>
  <sheetViews>
    <sheetView tabSelected="1" zoomScale="87" zoomScaleNormal="87" workbookViewId="0">
      <selection activeCell="G9" sqref="G9"/>
    </sheetView>
  </sheetViews>
  <sheetFormatPr defaultRowHeight="12.5" x14ac:dyDescent="0.25"/>
  <cols>
    <col min="1" max="1" width="36.6328125" style="65" customWidth="1"/>
    <col min="2" max="2" width="9.36328125" style="65" bestFit="1" customWidth="1"/>
    <col min="3" max="5" width="22.6328125" style="65" customWidth="1"/>
    <col min="6" max="6" width="8.7265625" style="64"/>
    <col min="7" max="16384" width="8.7265625" style="65"/>
  </cols>
  <sheetData>
    <row r="1" spans="1:5" ht="48.65" customHeight="1" x14ac:dyDescent="0.4">
      <c r="A1" s="63" t="s">
        <v>59</v>
      </c>
      <c r="B1" s="63"/>
      <c r="C1" s="63"/>
      <c r="D1" s="63"/>
      <c r="E1" s="63"/>
    </row>
    <row r="2" spans="1:5" ht="20" x14ac:dyDescent="0.4">
      <c r="B2" s="66"/>
      <c r="C2" s="66"/>
      <c r="D2" s="66"/>
      <c r="E2" s="66"/>
    </row>
    <row r="3" spans="1:5" x14ac:dyDescent="0.25">
      <c r="A3" s="67" t="s">
        <v>60</v>
      </c>
      <c r="B3" s="68"/>
      <c r="C3" s="68"/>
      <c r="D3" s="68"/>
      <c r="E3" s="68"/>
    </row>
    <row r="5" spans="1:5" ht="13" x14ac:dyDescent="0.25">
      <c r="A5" s="69" t="s">
        <v>35</v>
      </c>
      <c r="B5" s="70"/>
      <c r="C5" s="71" t="s">
        <v>52</v>
      </c>
      <c r="D5" s="71" t="s">
        <v>62</v>
      </c>
      <c r="E5" s="71" t="s">
        <v>61</v>
      </c>
    </row>
    <row r="6" spans="1:5" ht="13" x14ac:dyDescent="0.25">
      <c r="A6" s="72"/>
      <c r="B6" s="73"/>
      <c r="C6" s="74" t="s">
        <v>0</v>
      </c>
      <c r="D6" s="74" t="s">
        <v>0</v>
      </c>
      <c r="E6" s="74" t="s">
        <v>26</v>
      </c>
    </row>
    <row r="7" spans="1:5" ht="13" x14ac:dyDescent="0.25">
      <c r="A7" s="75" t="s">
        <v>1</v>
      </c>
      <c r="B7" s="76"/>
      <c r="C7" s="77"/>
      <c r="D7" s="77"/>
      <c r="E7" s="77"/>
    </row>
    <row r="8" spans="1:5" x14ac:dyDescent="0.25">
      <c r="A8" s="78">
        <v>1</v>
      </c>
      <c r="B8" s="79" t="s">
        <v>2</v>
      </c>
      <c r="C8" s="80">
        <v>21731</v>
      </c>
      <c r="D8" s="80">
        <v>22601</v>
      </c>
      <c r="E8" s="41">
        <f>D8/1265</f>
        <v>17.866403162055335</v>
      </c>
    </row>
    <row r="9" spans="1:5" x14ac:dyDescent="0.25">
      <c r="A9" s="78">
        <v>2</v>
      </c>
      <c r="B9" s="79"/>
      <c r="C9" s="80">
        <v>24224</v>
      </c>
      <c r="D9" s="80">
        <v>25193</v>
      </c>
      <c r="E9" s="42">
        <f t="shared" ref="E9:E13" si="0">D9/1265</f>
        <v>19.915415019762847</v>
      </c>
    </row>
    <row r="10" spans="1:5" x14ac:dyDescent="0.25">
      <c r="A10" s="78">
        <v>3</v>
      </c>
      <c r="B10" s="79"/>
      <c r="C10" s="80">
        <v>26716</v>
      </c>
      <c r="D10" s="80">
        <v>27785</v>
      </c>
      <c r="E10" s="42">
        <f t="shared" si="0"/>
        <v>21.964426877470355</v>
      </c>
    </row>
    <row r="11" spans="1:5" x14ac:dyDescent="0.25">
      <c r="A11" s="78">
        <v>4</v>
      </c>
      <c r="B11" s="79"/>
      <c r="C11" s="80">
        <v>28914</v>
      </c>
      <c r="D11" s="80">
        <v>30071</v>
      </c>
      <c r="E11" s="42">
        <f t="shared" si="0"/>
        <v>23.771541501976284</v>
      </c>
    </row>
    <row r="12" spans="1:5" x14ac:dyDescent="0.25">
      <c r="A12" s="78">
        <v>5</v>
      </c>
      <c r="B12" s="79"/>
      <c r="C12" s="80">
        <v>31410</v>
      </c>
      <c r="D12" s="80">
        <v>32667</v>
      </c>
      <c r="E12" s="42">
        <f t="shared" si="0"/>
        <v>25.823715415019763</v>
      </c>
    </row>
    <row r="13" spans="1:5" x14ac:dyDescent="0.25">
      <c r="A13" s="78">
        <v>6</v>
      </c>
      <c r="B13" s="79" t="s">
        <v>3</v>
      </c>
      <c r="C13" s="80">
        <v>33902</v>
      </c>
      <c r="D13" s="80">
        <v>35259</v>
      </c>
      <c r="E13" s="42">
        <f t="shared" si="0"/>
        <v>27.872727272727271</v>
      </c>
    </row>
    <row r="14" spans="1:5" x14ac:dyDescent="0.25">
      <c r="A14" s="81"/>
      <c r="B14" s="82"/>
      <c r="C14" s="83"/>
      <c r="D14" s="83"/>
      <c r="E14" s="43"/>
    </row>
    <row r="15" spans="1:5" ht="13" x14ac:dyDescent="0.25">
      <c r="A15" s="75" t="s">
        <v>4</v>
      </c>
      <c r="B15" s="76"/>
      <c r="C15" s="84"/>
      <c r="D15" s="84"/>
      <c r="E15" s="44"/>
    </row>
    <row r="16" spans="1:5" x14ac:dyDescent="0.25">
      <c r="A16" s="85" t="s">
        <v>5</v>
      </c>
      <c r="B16" s="79" t="s">
        <v>2</v>
      </c>
      <c r="C16" s="80">
        <v>31650</v>
      </c>
      <c r="D16" s="80">
        <v>32916</v>
      </c>
      <c r="E16" s="42">
        <f t="shared" ref="E16:E21" si="1">D16/1265</f>
        <v>26.020553359683795</v>
      </c>
    </row>
    <row r="17" spans="1:5" x14ac:dyDescent="0.25">
      <c r="A17" s="85" t="s">
        <v>6</v>
      </c>
      <c r="B17" s="79"/>
      <c r="C17" s="80">
        <v>33483</v>
      </c>
      <c r="D17" s="80">
        <v>34823</v>
      </c>
      <c r="E17" s="42">
        <f t="shared" si="1"/>
        <v>27.528063241106718</v>
      </c>
    </row>
    <row r="18" spans="1:5" x14ac:dyDescent="0.25">
      <c r="A18" s="85" t="s">
        <v>7</v>
      </c>
      <c r="B18" s="79"/>
      <c r="C18" s="80">
        <v>35674</v>
      </c>
      <c r="D18" s="80">
        <v>37101</v>
      </c>
      <c r="E18" s="42">
        <f t="shared" si="1"/>
        <v>29.328853754940713</v>
      </c>
    </row>
    <row r="19" spans="1:5" x14ac:dyDescent="0.25">
      <c r="A19" s="85" t="s">
        <v>8</v>
      </c>
      <c r="B19" s="79"/>
      <c r="C19" s="80">
        <v>38034</v>
      </c>
      <c r="D19" s="80">
        <v>39556</v>
      </c>
      <c r="E19" s="42">
        <f t="shared" si="1"/>
        <v>31.269565217391303</v>
      </c>
    </row>
    <row r="20" spans="1:5" x14ac:dyDescent="0.25">
      <c r="A20" s="85" t="s">
        <v>9</v>
      </c>
      <c r="B20" s="79"/>
      <c r="C20" s="80">
        <v>40439</v>
      </c>
      <c r="D20" s="80">
        <v>42057</v>
      </c>
      <c r="E20" s="42">
        <f t="shared" si="1"/>
        <v>33.246640316205536</v>
      </c>
    </row>
    <row r="21" spans="1:5" x14ac:dyDescent="0.25">
      <c r="A21" s="85" t="s">
        <v>10</v>
      </c>
      <c r="B21" s="79" t="s">
        <v>3</v>
      </c>
      <c r="C21" s="80">
        <v>43607</v>
      </c>
      <c r="D21" s="80">
        <v>45352</v>
      </c>
      <c r="E21" s="42">
        <f t="shared" si="1"/>
        <v>35.851383399209489</v>
      </c>
    </row>
    <row r="22" spans="1:5" x14ac:dyDescent="0.25">
      <c r="A22" s="81"/>
      <c r="B22" s="82"/>
      <c r="C22" s="83"/>
      <c r="D22" s="83"/>
      <c r="E22" s="43"/>
    </row>
    <row r="23" spans="1:5" ht="13" x14ac:dyDescent="0.25">
      <c r="A23" s="75" t="s">
        <v>11</v>
      </c>
      <c r="B23" s="76"/>
      <c r="C23" s="84"/>
      <c r="D23" s="84"/>
      <c r="E23" s="44"/>
    </row>
    <row r="24" spans="1:5" x14ac:dyDescent="0.25">
      <c r="A24" s="85" t="s">
        <v>12</v>
      </c>
      <c r="B24" s="79" t="s">
        <v>2</v>
      </c>
      <c r="C24" s="80">
        <v>45646</v>
      </c>
      <c r="D24" s="80">
        <v>47472</v>
      </c>
      <c r="E24" s="42">
        <f t="shared" ref="E24:E26" si="2">D24/1265</f>
        <v>37.527272727272724</v>
      </c>
    </row>
    <row r="25" spans="1:5" x14ac:dyDescent="0.25">
      <c r="A25" s="85" t="s">
        <v>13</v>
      </c>
      <c r="B25" s="79"/>
      <c r="C25" s="80">
        <v>47338</v>
      </c>
      <c r="D25" s="80">
        <v>49232</v>
      </c>
      <c r="E25" s="42">
        <f t="shared" si="2"/>
        <v>38.918577075098817</v>
      </c>
    </row>
    <row r="26" spans="1:5" x14ac:dyDescent="0.25">
      <c r="A26" s="85" t="s">
        <v>14</v>
      </c>
      <c r="B26" s="79" t="s">
        <v>3</v>
      </c>
      <c r="C26" s="80">
        <v>49084</v>
      </c>
      <c r="D26" s="80">
        <v>51048</v>
      </c>
      <c r="E26" s="42">
        <f t="shared" si="2"/>
        <v>40.354150197628456</v>
      </c>
    </row>
    <row r="27" spans="1:5" x14ac:dyDescent="0.25">
      <c r="A27" s="85"/>
      <c r="B27" s="79"/>
      <c r="C27" s="86"/>
      <c r="D27" s="86"/>
      <c r="E27" s="42"/>
    </row>
    <row r="28" spans="1:5" ht="13" x14ac:dyDescent="0.25">
      <c r="A28" s="69" t="s">
        <v>54</v>
      </c>
      <c r="B28" s="70"/>
      <c r="C28" s="87"/>
      <c r="D28" s="84"/>
      <c r="E28" s="44"/>
    </row>
    <row r="29" spans="1:5" x14ac:dyDescent="0.25">
      <c r="A29" s="85" t="s">
        <v>55</v>
      </c>
      <c r="B29" s="79" t="s">
        <v>2</v>
      </c>
      <c r="C29" s="88">
        <v>9782</v>
      </c>
      <c r="D29" s="89">
        <v>10174</v>
      </c>
      <c r="E29" s="42"/>
    </row>
    <row r="30" spans="1:5" x14ac:dyDescent="0.25">
      <c r="A30" s="85"/>
      <c r="B30" s="79" t="s">
        <v>15</v>
      </c>
      <c r="C30" s="90">
        <v>16553</v>
      </c>
      <c r="D30" s="91">
        <v>17216</v>
      </c>
      <c r="E30" s="42"/>
    </row>
    <row r="31" spans="1:5" ht="13" x14ac:dyDescent="0.25">
      <c r="A31" s="92" t="s">
        <v>54</v>
      </c>
      <c r="B31" s="93"/>
      <c r="C31" s="94"/>
      <c r="D31" s="86"/>
      <c r="E31" s="42"/>
    </row>
    <row r="32" spans="1:5" x14ac:dyDescent="0.25">
      <c r="A32" s="85" t="s">
        <v>57</v>
      </c>
      <c r="B32" s="79" t="s">
        <v>2</v>
      </c>
      <c r="C32" s="88">
        <v>3391</v>
      </c>
      <c r="D32" s="89">
        <v>3527</v>
      </c>
      <c r="E32" s="42"/>
    </row>
    <row r="33" spans="1:5" x14ac:dyDescent="0.25">
      <c r="A33" s="85"/>
      <c r="B33" s="79" t="s">
        <v>15</v>
      </c>
      <c r="C33" s="95">
        <v>8279</v>
      </c>
      <c r="D33" s="80">
        <v>8611</v>
      </c>
      <c r="E33" s="42"/>
    </row>
    <row r="34" spans="1:5" ht="13" x14ac:dyDescent="0.25">
      <c r="A34" s="92" t="s">
        <v>54</v>
      </c>
      <c r="B34" s="93"/>
      <c r="C34" s="86"/>
      <c r="D34" s="86"/>
      <c r="E34" s="42"/>
    </row>
    <row r="35" spans="1:5" x14ac:dyDescent="0.25">
      <c r="A35" s="85" t="s">
        <v>56</v>
      </c>
      <c r="B35" s="79" t="s">
        <v>2</v>
      </c>
      <c r="C35" s="80">
        <v>675</v>
      </c>
      <c r="D35" s="80">
        <v>702</v>
      </c>
      <c r="E35" s="42"/>
    </row>
    <row r="36" spans="1:5" x14ac:dyDescent="0.25">
      <c r="A36" s="85"/>
      <c r="B36" s="79" t="s">
        <v>15</v>
      </c>
      <c r="C36" s="80">
        <v>3344</v>
      </c>
      <c r="D36" s="80">
        <v>3478</v>
      </c>
      <c r="E36" s="42"/>
    </row>
    <row r="37" spans="1:5" x14ac:dyDescent="0.25">
      <c r="A37" s="81"/>
      <c r="B37" s="82"/>
      <c r="C37" s="83"/>
      <c r="D37" s="83"/>
      <c r="E37" s="43"/>
    </row>
    <row r="38" spans="1:5" ht="13" x14ac:dyDescent="0.25">
      <c r="A38" s="92" t="s">
        <v>22</v>
      </c>
      <c r="B38" s="93"/>
      <c r="C38" s="86"/>
      <c r="D38" s="86"/>
      <c r="E38" s="42"/>
    </row>
    <row r="39" spans="1:5" x14ac:dyDescent="0.25">
      <c r="A39" s="85"/>
      <c r="B39" s="79" t="s">
        <v>2</v>
      </c>
      <c r="C39" s="80">
        <v>2679</v>
      </c>
      <c r="D39" s="80">
        <v>2787</v>
      </c>
      <c r="E39" s="42"/>
    </row>
    <row r="40" spans="1:5" x14ac:dyDescent="0.25">
      <c r="A40" s="85"/>
      <c r="B40" s="79" t="s">
        <v>15</v>
      </c>
      <c r="C40" s="80">
        <v>5285</v>
      </c>
      <c r="D40" s="80">
        <v>5497</v>
      </c>
      <c r="E40" s="42"/>
    </row>
    <row r="41" spans="1:5" x14ac:dyDescent="0.25">
      <c r="A41" s="81"/>
      <c r="B41" s="82"/>
      <c r="C41" s="83"/>
      <c r="D41" s="83"/>
      <c r="E41" s="43"/>
    </row>
    <row r="42" spans="1:5" ht="13" x14ac:dyDescent="0.25">
      <c r="A42" s="96" t="s">
        <v>18</v>
      </c>
      <c r="B42" s="97"/>
      <c r="C42" s="86"/>
      <c r="D42" s="86"/>
      <c r="E42" s="42"/>
    </row>
    <row r="43" spans="1:5" x14ac:dyDescent="0.25">
      <c r="A43" s="78">
        <v>1</v>
      </c>
      <c r="B43" s="79" t="s">
        <v>2</v>
      </c>
      <c r="C43" s="80">
        <v>50025</v>
      </c>
      <c r="D43" s="80">
        <v>52026</v>
      </c>
      <c r="E43" s="42">
        <f t="shared" ref="E43:E60" si="3">D43/1265</f>
        <v>41.127272727272725</v>
      </c>
    </row>
    <row r="44" spans="1:5" x14ac:dyDescent="0.25">
      <c r="A44" s="78">
        <v>2</v>
      </c>
      <c r="B44" s="79"/>
      <c r="C44" s="80">
        <v>51280</v>
      </c>
      <c r="D44" s="80">
        <v>53332</v>
      </c>
      <c r="E44" s="42">
        <f t="shared" si="3"/>
        <v>42.159683794466403</v>
      </c>
    </row>
    <row r="45" spans="1:5" x14ac:dyDescent="0.25">
      <c r="A45" s="78">
        <v>3</v>
      </c>
      <c r="B45" s="79"/>
      <c r="C45" s="80">
        <v>52560</v>
      </c>
      <c r="D45" s="80">
        <v>54663</v>
      </c>
      <c r="E45" s="42">
        <f t="shared" si="3"/>
        <v>43.211857707509878</v>
      </c>
    </row>
    <row r="46" spans="1:5" x14ac:dyDescent="0.25">
      <c r="A46" s="78">
        <v>4</v>
      </c>
      <c r="B46" s="79"/>
      <c r="C46" s="80">
        <v>53867</v>
      </c>
      <c r="D46" s="80">
        <v>56022</v>
      </c>
      <c r="E46" s="42">
        <f t="shared" si="3"/>
        <v>44.286166007905138</v>
      </c>
    </row>
    <row r="47" spans="1:5" x14ac:dyDescent="0.25">
      <c r="A47" s="78">
        <v>5</v>
      </c>
      <c r="B47" s="79"/>
      <c r="C47" s="80">
        <v>55209</v>
      </c>
      <c r="D47" s="80">
        <v>57418</v>
      </c>
      <c r="E47" s="42">
        <f t="shared" si="3"/>
        <v>45.389723320158105</v>
      </c>
    </row>
    <row r="48" spans="1:5" x14ac:dyDescent="0.25">
      <c r="A48" s="78">
        <v>6</v>
      </c>
      <c r="B48" s="79"/>
      <c r="C48" s="80">
        <v>56593</v>
      </c>
      <c r="D48" s="80">
        <v>58857</v>
      </c>
      <c r="E48" s="42">
        <f t="shared" si="3"/>
        <v>46.527272727272724</v>
      </c>
    </row>
    <row r="49" spans="1:5" x14ac:dyDescent="0.25">
      <c r="A49" s="78">
        <v>7</v>
      </c>
      <c r="B49" s="79"/>
      <c r="C49" s="80">
        <v>58118</v>
      </c>
      <c r="D49" s="80">
        <v>60443</v>
      </c>
      <c r="E49" s="42">
        <f t="shared" si="3"/>
        <v>47.781027667984191</v>
      </c>
    </row>
    <row r="50" spans="1:5" x14ac:dyDescent="0.25">
      <c r="A50" s="78">
        <v>8</v>
      </c>
      <c r="B50" s="79"/>
      <c r="C50" s="80">
        <v>59457</v>
      </c>
      <c r="D50" s="80">
        <v>61836</v>
      </c>
      <c r="E50" s="42">
        <f t="shared" si="3"/>
        <v>48.882213438735178</v>
      </c>
    </row>
    <row r="51" spans="1:5" x14ac:dyDescent="0.25">
      <c r="A51" s="78">
        <v>9</v>
      </c>
      <c r="B51" s="79"/>
      <c r="C51" s="80">
        <v>60943</v>
      </c>
      <c r="D51" s="80">
        <v>63381</v>
      </c>
      <c r="E51" s="42">
        <f t="shared" si="3"/>
        <v>50.103557312252967</v>
      </c>
    </row>
    <row r="52" spans="1:5" x14ac:dyDescent="0.25">
      <c r="A52" s="78">
        <v>10</v>
      </c>
      <c r="B52" s="79"/>
      <c r="C52" s="80">
        <v>62509</v>
      </c>
      <c r="D52" s="80">
        <v>65010</v>
      </c>
      <c r="E52" s="42">
        <f t="shared" si="3"/>
        <v>51.391304347826086</v>
      </c>
    </row>
    <row r="53" spans="1:5" x14ac:dyDescent="0.25">
      <c r="A53" s="78">
        <v>11</v>
      </c>
      <c r="B53" s="79"/>
      <c r="C53" s="80">
        <v>64129</v>
      </c>
      <c r="D53" s="80">
        <v>66695</v>
      </c>
      <c r="E53" s="42">
        <f t="shared" si="3"/>
        <v>52.723320158102766</v>
      </c>
    </row>
    <row r="54" spans="1:5" x14ac:dyDescent="0.25">
      <c r="A54" s="78">
        <v>12</v>
      </c>
      <c r="B54" s="79"/>
      <c r="C54" s="80">
        <v>65608</v>
      </c>
      <c r="D54" s="80">
        <v>68233</v>
      </c>
      <c r="E54" s="42">
        <v>53.94</v>
      </c>
    </row>
    <row r="55" spans="1:5" x14ac:dyDescent="0.25">
      <c r="A55" s="78">
        <v>13</v>
      </c>
      <c r="B55" s="79"/>
      <c r="C55" s="80">
        <v>67247</v>
      </c>
      <c r="D55" s="80">
        <v>69937</v>
      </c>
      <c r="E55" s="42">
        <f t="shared" si="3"/>
        <v>55.286166007905138</v>
      </c>
    </row>
    <row r="56" spans="1:5" x14ac:dyDescent="0.25">
      <c r="A56" s="78">
        <v>14</v>
      </c>
      <c r="B56" s="79"/>
      <c r="C56" s="80">
        <v>68925</v>
      </c>
      <c r="D56" s="80">
        <v>71682</v>
      </c>
      <c r="E56" s="42">
        <f t="shared" si="3"/>
        <v>56.665612648221341</v>
      </c>
    </row>
    <row r="57" spans="1:5" x14ac:dyDescent="0.25">
      <c r="A57" s="78">
        <v>15</v>
      </c>
      <c r="B57" s="79"/>
      <c r="C57" s="80">
        <v>70639</v>
      </c>
      <c r="D57" s="80">
        <v>73465</v>
      </c>
      <c r="E57" s="42">
        <f t="shared" si="3"/>
        <v>58.07509881422925</v>
      </c>
    </row>
    <row r="58" spans="1:5" x14ac:dyDescent="0.25">
      <c r="A58" s="78">
        <v>16</v>
      </c>
      <c r="B58" s="79"/>
      <c r="C58" s="80">
        <v>72518</v>
      </c>
      <c r="D58" s="80">
        <v>75419</v>
      </c>
      <c r="E58" s="42">
        <f t="shared" si="3"/>
        <v>59.619762845849806</v>
      </c>
    </row>
    <row r="59" spans="1:5" x14ac:dyDescent="0.25">
      <c r="A59" s="78">
        <v>17</v>
      </c>
      <c r="B59" s="79"/>
      <c r="C59" s="80">
        <v>74182</v>
      </c>
      <c r="D59" s="80">
        <v>77150</v>
      </c>
      <c r="E59" s="42">
        <f t="shared" si="3"/>
        <v>60.988142292490117</v>
      </c>
    </row>
    <row r="60" spans="1:5" x14ac:dyDescent="0.25">
      <c r="A60" s="78">
        <v>18</v>
      </c>
      <c r="B60" s="79" t="s">
        <v>15</v>
      </c>
      <c r="C60" s="80">
        <v>76050</v>
      </c>
      <c r="D60" s="80">
        <v>79092</v>
      </c>
      <c r="E60" s="42">
        <f t="shared" si="3"/>
        <v>62.52332015810277</v>
      </c>
    </row>
    <row r="61" spans="1:5" x14ac:dyDescent="0.25">
      <c r="A61" s="81"/>
      <c r="B61" s="82"/>
      <c r="C61" s="83"/>
      <c r="D61" s="83"/>
      <c r="E61" s="43"/>
    </row>
    <row r="62" spans="1:5" ht="13" x14ac:dyDescent="0.25">
      <c r="A62" s="75" t="s">
        <v>21</v>
      </c>
      <c r="B62" s="76"/>
      <c r="C62" s="84"/>
      <c r="D62" s="84"/>
      <c r="E62" s="44"/>
    </row>
    <row r="63" spans="1:5" x14ac:dyDescent="0.25">
      <c r="A63" s="78">
        <v>1</v>
      </c>
      <c r="B63" s="79" t="s">
        <v>2</v>
      </c>
      <c r="C63" s="80">
        <v>49781</v>
      </c>
      <c r="D63" s="80">
        <v>51773</v>
      </c>
      <c r="E63" s="42">
        <f t="shared" ref="E63:E105" si="4">D63/1265</f>
        <v>40.927272727272729</v>
      </c>
    </row>
    <row r="64" spans="1:5" x14ac:dyDescent="0.25">
      <c r="A64" s="78">
        <v>2</v>
      </c>
      <c r="B64" s="79"/>
      <c r="C64" s="80">
        <v>51027</v>
      </c>
      <c r="D64" s="80">
        <v>53069</v>
      </c>
      <c r="E64" s="42">
        <f t="shared" si="4"/>
        <v>41.951778656126486</v>
      </c>
    </row>
    <row r="65" spans="1:5" x14ac:dyDescent="0.25">
      <c r="A65" s="78">
        <v>3</v>
      </c>
      <c r="B65" s="79"/>
      <c r="C65" s="80">
        <v>52301</v>
      </c>
      <c r="D65" s="80">
        <v>54394</v>
      </c>
      <c r="E65" s="42">
        <f t="shared" si="4"/>
        <v>42.999209486166009</v>
      </c>
    </row>
    <row r="66" spans="1:5" x14ac:dyDescent="0.25">
      <c r="A66" s="78">
        <v>4</v>
      </c>
      <c r="B66" s="79"/>
      <c r="C66" s="80">
        <v>53602</v>
      </c>
      <c r="D66" s="80">
        <v>55747</v>
      </c>
      <c r="E66" s="42">
        <f t="shared" si="4"/>
        <v>44.06877470355731</v>
      </c>
    </row>
    <row r="67" spans="1:5" x14ac:dyDescent="0.25">
      <c r="A67" s="78">
        <v>5</v>
      </c>
      <c r="B67" s="79"/>
      <c r="C67" s="80">
        <v>54939</v>
      </c>
      <c r="D67" s="80">
        <v>57137</v>
      </c>
      <c r="E67" s="42">
        <f t="shared" si="4"/>
        <v>45.167588932806325</v>
      </c>
    </row>
    <row r="68" spans="1:5" x14ac:dyDescent="0.25">
      <c r="A68" s="78">
        <v>6</v>
      </c>
      <c r="B68" s="79"/>
      <c r="C68" s="80">
        <v>56316</v>
      </c>
      <c r="D68" s="80">
        <v>58569</v>
      </c>
      <c r="E68" s="42">
        <f t="shared" si="4"/>
        <v>46.299604743083002</v>
      </c>
    </row>
    <row r="69" spans="1:5" x14ac:dyDescent="0.25">
      <c r="A69" s="78">
        <v>7</v>
      </c>
      <c r="B69" s="79"/>
      <c r="C69" s="80">
        <v>57831</v>
      </c>
      <c r="D69" s="80">
        <v>60145</v>
      </c>
      <c r="E69" s="42">
        <f t="shared" si="4"/>
        <v>47.545454545454547</v>
      </c>
    </row>
    <row r="70" spans="1:5" x14ac:dyDescent="0.25">
      <c r="A70" s="78">
        <v>8</v>
      </c>
      <c r="B70" s="79"/>
      <c r="C70" s="80">
        <v>59167</v>
      </c>
      <c r="D70" s="80">
        <v>61534</v>
      </c>
      <c r="E70" s="42">
        <f t="shared" si="4"/>
        <v>48.643478260869564</v>
      </c>
    </row>
    <row r="71" spans="1:5" x14ac:dyDescent="0.25">
      <c r="A71" s="78">
        <v>9</v>
      </c>
      <c r="B71" s="79"/>
      <c r="C71" s="80">
        <v>60644</v>
      </c>
      <c r="D71" s="80">
        <v>63070</v>
      </c>
      <c r="E71" s="42">
        <f t="shared" si="4"/>
        <v>49.857707509881422</v>
      </c>
    </row>
    <row r="72" spans="1:5" x14ac:dyDescent="0.25">
      <c r="A72" s="78">
        <v>10</v>
      </c>
      <c r="B72" s="79"/>
      <c r="C72" s="80">
        <v>62202</v>
      </c>
      <c r="D72" s="80">
        <v>64691</v>
      </c>
      <c r="E72" s="42">
        <f t="shared" si="4"/>
        <v>51.139130434782608</v>
      </c>
    </row>
    <row r="73" spans="1:5" x14ac:dyDescent="0.25">
      <c r="A73" s="78">
        <v>11</v>
      </c>
      <c r="B73" s="79"/>
      <c r="C73" s="80">
        <v>63815</v>
      </c>
      <c r="D73" s="80">
        <v>66368</v>
      </c>
      <c r="E73" s="42">
        <f t="shared" si="4"/>
        <v>52.464822134387354</v>
      </c>
    </row>
    <row r="74" spans="1:5" x14ac:dyDescent="0.25">
      <c r="A74" s="78">
        <v>12</v>
      </c>
      <c r="B74" s="79"/>
      <c r="C74" s="80">
        <v>65286</v>
      </c>
      <c r="D74" s="80">
        <v>67898</v>
      </c>
      <c r="E74" s="42">
        <f t="shared" si="4"/>
        <v>53.674308300395253</v>
      </c>
    </row>
    <row r="75" spans="1:5" x14ac:dyDescent="0.25">
      <c r="A75" s="78">
        <v>13</v>
      </c>
      <c r="B75" s="79"/>
      <c r="C75" s="80">
        <v>66919</v>
      </c>
      <c r="D75" s="80">
        <v>69596</v>
      </c>
      <c r="E75" s="42">
        <f t="shared" si="4"/>
        <v>55.016600790513834</v>
      </c>
    </row>
    <row r="76" spans="1:5" x14ac:dyDescent="0.25">
      <c r="A76" s="78">
        <v>14</v>
      </c>
      <c r="B76" s="79"/>
      <c r="C76" s="80">
        <v>68586</v>
      </c>
      <c r="D76" s="80">
        <v>71330</v>
      </c>
      <c r="E76" s="42">
        <f t="shared" si="4"/>
        <v>56.387351778656125</v>
      </c>
    </row>
    <row r="77" spans="1:5" x14ac:dyDescent="0.25">
      <c r="A77" s="78">
        <v>15</v>
      </c>
      <c r="B77" s="79"/>
      <c r="C77" s="80">
        <v>70293</v>
      </c>
      <c r="D77" s="80">
        <v>73105</v>
      </c>
      <c r="E77" s="42">
        <f t="shared" si="4"/>
        <v>57.790513833992094</v>
      </c>
    </row>
    <row r="78" spans="1:5" x14ac:dyDescent="0.25">
      <c r="A78" s="78">
        <v>16</v>
      </c>
      <c r="B78" s="79"/>
      <c r="C78" s="80">
        <v>72162</v>
      </c>
      <c r="D78" s="80">
        <v>75049</v>
      </c>
      <c r="E78" s="42">
        <f t="shared" si="4"/>
        <v>59.327272727272728</v>
      </c>
    </row>
    <row r="79" spans="1:5" x14ac:dyDescent="0.25">
      <c r="A79" s="78">
        <v>17</v>
      </c>
      <c r="B79" s="79"/>
      <c r="C79" s="80">
        <v>73819</v>
      </c>
      <c r="D79" s="80">
        <v>76772</v>
      </c>
      <c r="E79" s="42">
        <f t="shared" si="4"/>
        <v>60.689328063241106</v>
      </c>
    </row>
    <row r="80" spans="1:5" x14ac:dyDescent="0.25">
      <c r="A80" s="78">
        <v>18</v>
      </c>
      <c r="B80" s="79"/>
      <c r="C80" s="80">
        <v>75675</v>
      </c>
      <c r="D80" s="80">
        <v>78702</v>
      </c>
      <c r="E80" s="42">
        <f t="shared" si="4"/>
        <v>62.215019762845849</v>
      </c>
    </row>
    <row r="81" spans="1:5" x14ac:dyDescent="0.25">
      <c r="A81" s="78">
        <v>19</v>
      </c>
      <c r="B81" s="79"/>
      <c r="C81" s="80">
        <v>77552</v>
      </c>
      <c r="D81" s="80">
        <v>80655</v>
      </c>
      <c r="E81" s="42">
        <f t="shared" si="4"/>
        <v>63.758893280632414</v>
      </c>
    </row>
    <row r="82" spans="1:5" x14ac:dyDescent="0.25">
      <c r="A82" s="78">
        <v>20</v>
      </c>
      <c r="B82" s="79"/>
      <c r="C82" s="80">
        <v>79475</v>
      </c>
      <c r="D82" s="80">
        <v>82654</v>
      </c>
      <c r="E82" s="42">
        <f t="shared" si="4"/>
        <v>65.339130434782604</v>
      </c>
    </row>
    <row r="83" spans="1:5" x14ac:dyDescent="0.25">
      <c r="A83" s="78">
        <v>21</v>
      </c>
      <c r="B83" s="79"/>
      <c r="C83" s="80">
        <v>81441</v>
      </c>
      <c r="D83" s="80">
        <v>84699</v>
      </c>
      <c r="E83" s="42">
        <f t="shared" si="4"/>
        <v>66.955731225296446</v>
      </c>
    </row>
    <row r="84" spans="1:5" x14ac:dyDescent="0.25">
      <c r="A84" s="78">
        <v>22</v>
      </c>
      <c r="B84" s="79"/>
      <c r="C84" s="80">
        <v>83464</v>
      </c>
      <c r="D84" s="80">
        <v>86803</v>
      </c>
      <c r="E84" s="42">
        <f t="shared" si="4"/>
        <v>68.618972332015815</v>
      </c>
    </row>
    <row r="85" spans="1:5" x14ac:dyDescent="0.25">
      <c r="A85" s="78">
        <v>23</v>
      </c>
      <c r="B85" s="79"/>
      <c r="C85" s="80">
        <v>85529</v>
      </c>
      <c r="D85" s="80">
        <v>88951</v>
      </c>
      <c r="E85" s="42">
        <f t="shared" si="4"/>
        <v>70.316996047430834</v>
      </c>
    </row>
    <row r="86" spans="1:5" x14ac:dyDescent="0.25">
      <c r="A86" s="78">
        <v>24</v>
      </c>
      <c r="B86" s="79"/>
      <c r="C86" s="80">
        <v>87651</v>
      </c>
      <c r="D86" s="80">
        <v>91158</v>
      </c>
      <c r="E86" s="42">
        <f t="shared" si="4"/>
        <v>72.061660079051379</v>
      </c>
    </row>
    <row r="87" spans="1:5" x14ac:dyDescent="0.25">
      <c r="A87" s="78">
        <v>25</v>
      </c>
      <c r="B87" s="79"/>
      <c r="C87" s="80">
        <v>89830</v>
      </c>
      <c r="D87" s="80">
        <v>93424</v>
      </c>
      <c r="E87" s="42">
        <f t="shared" si="4"/>
        <v>73.852964426877477</v>
      </c>
    </row>
    <row r="88" spans="1:5" x14ac:dyDescent="0.25">
      <c r="A88" s="78">
        <v>26</v>
      </c>
      <c r="B88" s="79"/>
      <c r="C88" s="80">
        <v>92052</v>
      </c>
      <c r="D88" s="80">
        <v>95735</v>
      </c>
      <c r="E88" s="42">
        <f t="shared" si="4"/>
        <v>75.679841897233203</v>
      </c>
    </row>
    <row r="89" spans="1:5" x14ac:dyDescent="0.25">
      <c r="A89" s="78">
        <v>27</v>
      </c>
      <c r="B89" s="79"/>
      <c r="C89" s="80">
        <v>94332</v>
      </c>
      <c r="D89" s="80">
        <v>98106</v>
      </c>
      <c r="E89" s="42">
        <f t="shared" si="4"/>
        <v>77.554150197628459</v>
      </c>
    </row>
    <row r="90" spans="1:5" x14ac:dyDescent="0.25">
      <c r="A90" s="78">
        <v>28</v>
      </c>
      <c r="B90" s="79"/>
      <c r="C90" s="80">
        <v>96673</v>
      </c>
      <c r="D90" s="80">
        <v>100540</v>
      </c>
      <c r="E90" s="42">
        <f t="shared" si="4"/>
        <v>79.478260869565219</v>
      </c>
    </row>
    <row r="91" spans="1:5" x14ac:dyDescent="0.25">
      <c r="A91" s="78">
        <v>29</v>
      </c>
      <c r="B91" s="79"/>
      <c r="C91" s="80">
        <v>99067</v>
      </c>
      <c r="D91" s="80">
        <v>103030</v>
      </c>
      <c r="E91" s="42">
        <f t="shared" si="4"/>
        <v>81.446640316205531</v>
      </c>
    </row>
    <row r="92" spans="1:5" x14ac:dyDescent="0.25">
      <c r="A92" s="78">
        <v>30</v>
      </c>
      <c r="B92" s="79"/>
      <c r="C92" s="80">
        <v>101533</v>
      </c>
      <c r="D92" s="80">
        <v>105595</v>
      </c>
      <c r="E92" s="42">
        <f t="shared" si="4"/>
        <v>83.474308300395251</v>
      </c>
    </row>
    <row r="93" spans="1:5" x14ac:dyDescent="0.25">
      <c r="A93" s="78">
        <v>31</v>
      </c>
      <c r="B93" s="79"/>
      <c r="C93" s="80">
        <v>104040</v>
      </c>
      <c r="D93" s="80">
        <v>108202</v>
      </c>
      <c r="E93" s="42">
        <f t="shared" si="4"/>
        <v>85.535177865612653</v>
      </c>
    </row>
    <row r="94" spans="1:5" x14ac:dyDescent="0.25">
      <c r="A94" s="78">
        <v>32</v>
      </c>
      <c r="B94" s="79"/>
      <c r="C94" s="80">
        <v>106626</v>
      </c>
      <c r="D94" s="80">
        <v>110892</v>
      </c>
      <c r="E94" s="42">
        <f t="shared" si="4"/>
        <v>87.661660079051387</v>
      </c>
    </row>
    <row r="95" spans="1:5" x14ac:dyDescent="0.25">
      <c r="A95" s="78">
        <v>33</v>
      </c>
      <c r="B95" s="79"/>
      <c r="C95" s="80">
        <v>109275</v>
      </c>
      <c r="D95" s="80">
        <v>113646</v>
      </c>
      <c r="E95" s="42">
        <f t="shared" si="4"/>
        <v>89.838735177865615</v>
      </c>
    </row>
    <row r="96" spans="1:5" x14ac:dyDescent="0.25">
      <c r="A96" s="78">
        <v>34</v>
      </c>
      <c r="B96" s="79"/>
      <c r="C96" s="80">
        <v>111976</v>
      </c>
      <c r="D96" s="80">
        <v>116456</v>
      </c>
      <c r="E96" s="42">
        <f t="shared" si="4"/>
        <v>92.060079051383397</v>
      </c>
    </row>
    <row r="97" spans="1:5" x14ac:dyDescent="0.25">
      <c r="A97" s="78">
        <v>35</v>
      </c>
      <c r="B97" s="79"/>
      <c r="C97" s="80">
        <v>114759</v>
      </c>
      <c r="D97" s="80">
        <v>119350</v>
      </c>
      <c r="E97" s="42">
        <f t="shared" si="4"/>
        <v>94.347826086956516</v>
      </c>
    </row>
    <row r="98" spans="1:5" x14ac:dyDescent="0.25">
      <c r="A98" s="78">
        <v>36</v>
      </c>
      <c r="B98" s="79"/>
      <c r="C98" s="80">
        <v>117601</v>
      </c>
      <c r="D98" s="80">
        <v>122306</v>
      </c>
      <c r="E98" s="42">
        <f t="shared" si="4"/>
        <v>96.684584980237148</v>
      </c>
    </row>
    <row r="99" spans="1:5" x14ac:dyDescent="0.25">
      <c r="A99" s="78">
        <v>37</v>
      </c>
      <c r="B99" s="79"/>
      <c r="C99" s="80">
        <v>120524</v>
      </c>
      <c r="D99" s="80">
        <v>125345</v>
      </c>
      <c r="E99" s="42">
        <f t="shared" si="4"/>
        <v>99.086956521739125</v>
      </c>
    </row>
    <row r="100" spans="1:5" x14ac:dyDescent="0.25">
      <c r="A100" s="78">
        <v>38</v>
      </c>
      <c r="B100" s="79"/>
      <c r="C100" s="80">
        <v>123506</v>
      </c>
      <c r="D100" s="80">
        <v>128447</v>
      </c>
      <c r="E100" s="42">
        <f t="shared" si="4"/>
        <v>101.53913043478261</v>
      </c>
    </row>
    <row r="101" spans="1:5" x14ac:dyDescent="0.25">
      <c r="A101" s="78">
        <v>39</v>
      </c>
      <c r="B101" s="79"/>
      <c r="C101" s="80">
        <v>126517</v>
      </c>
      <c r="D101" s="80">
        <v>131578</v>
      </c>
      <c r="E101" s="42">
        <f t="shared" si="4"/>
        <v>104.01422924901186</v>
      </c>
    </row>
    <row r="102" spans="1:5" x14ac:dyDescent="0.25">
      <c r="A102" s="78">
        <v>40</v>
      </c>
      <c r="B102" s="79"/>
      <c r="C102" s="80">
        <v>129673</v>
      </c>
      <c r="D102" s="80">
        <v>134860</v>
      </c>
      <c r="E102" s="42">
        <f t="shared" si="4"/>
        <v>106.60869565217391</v>
      </c>
    </row>
    <row r="103" spans="1:5" x14ac:dyDescent="0.25">
      <c r="A103" s="78">
        <v>41</v>
      </c>
      <c r="B103" s="79"/>
      <c r="C103" s="80">
        <v>132913</v>
      </c>
      <c r="D103" s="80">
        <v>138230</v>
      </c>
      <c r="E103" s="42">
        <f t="shared" si="4"/>
        <v>109.27272727272727</v>
      </c>
    </row>
    <row r="104" spans="1:5" x14ac:dyDescent="0.25">
      <c r="A104" s="78">
        <v>42</v>
      </c>
      <c r="B104" s="79"/>
      <c r="C104" s="80">
        <v>136243</v>
      </c>
      <c r="D104" s="80">
        <v>141693</v>
      </c>
      <c r="E104" s="42">
        <f t="shared" si="4"/>
        <v>112.01027667984189</v>
      </c>
    </row>
    <row r="105" spans="1:5" x14ac:dyDescent="0.25">
      <c r="A105" s="78">
        <v>43</v>
      </c>
      <c r="B105" s="79" t="s">
        <v>15</v>
      </c>
      <c r="C105" s="80">
        <v>138265</v>
      </c>
      <c r="D105" s="80">
        <v>143796</v>
      </c>
      <c r="E105" s="42">
        <f t="shared" si="4"/>
        <v>113.67272727272727</v>
      </c>
    </row>
    <row r="106" spans="1:5" x14ac:dyDescent="0.25">
      <c r="A106" s="98"/>
      <c r="B106" s="99"/>
      <c r="C106" s="100"/>
      <c r="D106" s="100"/>
      <c r="E106" s="100"/>
    </row>
    <row r="108" spans="1:5" ht="39.5" customHeight="1" x14ac:dyDescent="0.25">
      <c r="A108" s="101" t="s">
        <v>63</v>
      </c>
      <c r="B108" s="102"/>
      <c r="C108" s="102"/>
      <c r="D108" s="102"/>
      <c r="E108" s="103"/>
    </row>
  </sheetData>
  <mergeCells count="13">
    <mergeCell ref="A23:B23"/>
    <mergeCell ref="A1:E1"/>
    <mergeCell ref="A3:E3"/>
    <mergeCell ref="A5:B6"/>
    <mergeCell ref="A7:B7"/>
    <mergeCell ref="A15:B15"/>
    <mergeCell ref="A108:E108"/>
    <mergeCell ref="A28:B28"/>
    <mergeCell ref="A31:B31"/>
    <mergeCell ref="A34:B34"/>
    <mergeCell ref="A38:B38"/>
    <mergeCell ref="A42:B42"/>
    <mergeCell ref="A62:B6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D3C09-B49B-435F-A3D9-2242A9F9CAC9}">
  <dimension ref="A1:E108"/>
  <sheetViews>
    <sheetView zoomScale="80" zoomScaleNormal="80" workbookViewId="0">
      <selection activeCell="I2" sqref="I2"/>
    </sheetView>
  </sheetViews>
  <sheetFormatPr defaultRowHeight="12.5" x14ac:dyDescent="0.25"/>
  <cols>
    <col min="1" max="1" width="36.6328125" customWidth="1"/>
    <col min="2" max="2" width="9.36328125" bestFit="1" customWidth="1"/>
    <col min="3" max="5" width="22.6328125" customWidth="1"/>
  </cols>
  <sheetData>
    <row r="1" spans="1:5" ht="48.65" customHeight="1" x14ac:dyDescent="0.4">
      <c r="A1" s="56" t="s">
        <v>50</v>
      </c>
      <c r="B1" s="56"/>
      <c r="C1" s="56"/>
      <c r="D1" s="56"/>
      <c r="E1" s="56"/>
    </row>
    <row r="2" spans="1:5" ht="20" x14ac:dyDescent="0.4">
      <c r="A2" s="28"/>
      <c r="B2" s="29"/>
      <c r="C2" s="29"/>
      <c r="D2" s="29"/>
      <c r="E2" s="29"/>
    </row>
    <row r="3" spans="1:5" ht="26.15" customHeight="1" x14ac:dyDescent="0.25">
      <c r="A3" s="57" t="s">
        <v>51</v>
      </c>
      <c r="B3" s="58"/>
      <c r="C3" s="58"/>
      <c r="D3" s="58"/>
      <c r="E3" s="58"/>
    </row>
    <row r="5" spans="1:5" ht="13" x14ac:dyDescent="0.25">
      <c r="A5" s="48" t="s">
        <v>35</v>
      </c>
      <c r="B5" s="49"/>
      <c r="C5" s="22" t="s">
        <v>47</v>
      </c>
      <c r="D5" s="22" t="s">
        <v>52</v>
      </c>
      <c r="E5" s="22" t="s">
        <v>53</v>
      </c>
    </row>
    <row r="6" spans="1:5" ht="13" x14ac:dyDescent="0.25">
      <c r="A6" s="59"/>
      <c r="B6" s="60"/>
      <c r="C6" s="3" t="s">
        <v>0</v>
      </c>
      <c r="D6" s="3" t="s">
        <v>0</v>
      </c>
      <c r="E6" s="3" t="s">
        <v>26</v>
      </c>
    </row>
    <row r="7" spans="1:5" ht="13" x14ac:dyDescent="0.25">
      <c r="A7" s="54" t="s">
        <v>1</v>
      </c>
      <c r="B7" s="55"/>
      <c r="C7" s="17"/>
      <c r="D7" s="17"/>
      <c r="E7" s="17"/>
    </row>
    <row r="8" spans="1:5" x14ac:dyDescent="0.25">
      <c r="A8" s="10">
        <v>1</v>
      </c>
      <c r="B8" s="1" t="s">
        <v>2</v>
      </c>
      <c r="C8" s="34">
        <v>20598</v>
      </c>
      <c r="D8" s="34">
        <v>21731</v>
      </c>
      <c r="E8" s="31">
        <f>D8/1265</f>
        <v>17.178656126482213</v>
      </c>
    </row>
    <row r="9" spans="1:5" x14ac:dyDescent="0.25">
      <c r="A9" s="11">
        <v>2</v>
      </c>
      <c r="B9" s="2"/>
      <c r="C9" s="32">
        <v>22961</v>
      </c>
      <c r="D9" s="32">
        <v>24224</v>
      </c>
      <c r="E9" s="33">
        <f t="shared" ref="E9:E13" si="0">D9/1265</f>
        <v>19.149407114624506</v>
      </c>
    </row>
    <row r="10" spans="1:5" x14ac:dyDescent="0.25">
      <c r="A10" s="10">
        <v>3</v>
      </c>
      <c r="B10" s="1"/>
      <c r="C10" s="34">
        <v>25323</v>
      </c>
      <c r="D10" s="34">
        <v>26716</v>
      </c>
      <c r="E10" s="26">
        <f t="shared" si="0"/>
        <v>21.119367588932807</v>
      </c>
    </row>
    <row r="11" spans="1:5" x14ac:dyDescent="0.25">
      <c r="A11" s="11">
        <v>4</v>
      </c>
      <c r="B11" s="2"/>
      <c r="C11" s="32">
        <v>27406</v>
      </c>
      <c r="D11" s="32">
        <v>28914</v>
      </c>
      <c r="E11" s="33">
        <f t="shared" si="0"/>
        <v>22.856916996047431</v>
      </c>
    </row>
    <row r="12" spans="1:5" x14ac:dyDescent="0.25">
      <c r="A12" s="10">
        <v>5</v>
      </c>
      <c r="B12" s="1"/>
      <c r="C12" s="34">
        <v>29772</v>
      </c>
      <c r="D12" s="34">
        <v>31410</v>
      </c>
      <c r="E12" s="26">
        <f t="shared" si="0"/>
        <v>24.830039525691699</v>
      </c>
    </row>
    <row r="13" spans="1:5" x14ac:dyDescent="0.25">
      <c r="A13" s="11">
        <v>6</v>
      </c>
      <c r="B13" s="2" t="s">
        <v>3</v>
      </c>
      <c r="C13" s="32">
        <v>32134</v>
      </c>
      <c r="D13" s="32">
        <v>33902</v>
      </c>
      <c r="E13" s="33">
        <f t="shared" si="0"/>
        <v>26.8</v>
      </c>
    </row>
    <row r="14" spans="1:5" x14ac:dyDescent="0.25">
      <c r="A14" s="14"/>
      <c r="B14" s="21"/>
      <c r="C14" s="18"/>
      <c r="D14" s="18"/>
      <c r="E14" s="24"/>
    </row>
    <row r="15" spans="1:5" ht="13" x14ac:dyDescent="0.25">
      <c r="A15" s="54" t="s">
        <v>4</v>
      </c>
      <c r="B15" s="55"/>
      <c r="C15" s="16"/>
      <c r="D15" s="16"/>
      <c r="E15" s="25"/>
    </row>
    <row r="16" spans="1:5" x14ac:dyDescent="0.25">
      <c r="A16" s="12" t="s">
        <v>5</v>
      </c>
      <c r="B16" s="1" t="s">
        <v>2</v>
      </c>
      <c r="C16" s="34">
        <v>30000</v>
      </c>
      <c r="D16" s="34">
        <v>31650</v>
      </c>
      <c r="E16" s="26">
        <f t="shared" ref="E16:E21" si="1">D16/1265</f>
        <v>25.019762845849801</v>
      </c>
    </row>
    <row r="17" spans="1:5" x14ac:dyDescent="0.25">
      <c r="A17" s="13" t="s">
        <v>6</v>
      </c>
      <c r="B17" s="2"/>
      <c r="C17" s="32">
        <v>31737</v>
      </c>
      <c r="D17" s="32">
        <v>33483</v>
      </c>
      <c r="E17" s="33">
        <f t="shared" si="1"/>
        <v>26.468774703557312</v>
      </c>
    </row>
    <row r="18" spans="1:5" x14ac:dyDescent="0.25">
      <c r="A18" s="12" t="s">
        <v>7</v>
      </c>
      <c r="B18" s="1"/>
      <c r="C18" s="34">
        <v>33814</v>
      </c>
      <c r="D18" s="34">
        <v>35674</v>
      </c>
      <c r="E18" s="26">
        <f t="shared" si="1"/>
        <v>28.200790513833994</v>
      </c>
    </row>
    <row r="19" spans="1:5" x14ac:dyDescent="0.25">
      <c r="A19" s="13" t="s">
        <v>8</v>
      </c>
      <c r="B19" s="2"/>
      <c r="C19" s="32">
        <v>36051</v>
      </c>
      <c r="D19" s="32">
        <v>38034</v>
      </c>
      <c r="E19" s="33">
        <f t="shared" si="1"/>
        <v>30.066403162055337</v>
      </c>
    </row>
    <row r="20" spans="1:5" x14ac:dyDescent="0.25">
      <c r="A20" s="12" t="s">
        <v>9</v>
      </c>
      <c r="B20" s="1"/>
      <c r="C20" s="34">
        <v>38330</v>
      </c>
      <c r="D20" s="34">
        <v>40439</v>
      </c>
      <c r="E20" s="26">
        <f t="shared" si="1"/>
        <v>31.967588932806326</v>
      </c>
    </row>
    <row r="21" spans="1:5" x14ac:dyDescent="0.25">
      <c r="A21" s="13" t="s">
        <v>10</v>
      </c>
      <c r="B21" s="2" t="s">
        <v>3</v>
      </c>
      <c r="C21" s="32">
        <v>41333</v>
      </c>
      <c r="D21" s="32">
        <v>43607</v>
      </c>
      <c r="E21" s="33">
        <f t="shared" si="1"/>
        <v>34.471936758893278</v>
      </c>
    </row>
    <row r="22" spans="1:5" x14ac:dyDescent="0.25">
      <c r="A22" s="14"/>
      <c r="B22" s="21"/>
      <c r="C22" s="18"/>
      <c r="D22" s="18"/>
      <c r="E22" s="24"/>
    </row>
    <row r="23" spans="1:5" ht="13" x14ac:dyDescent="0.25">
      <c r="A23" s="54" t="s">
        <v>11</v>
      </c>
      <c r="B23" s="55"/>
      <c r="C23" s="16"/>
      <c r="D23" s="16"/>
      <c r="E23" s="25"/>
    </row>
    <row r="24" spans="1:5" x14ac:dyDescent="0.25">
      <c r="A24" s="12" t="s">
        <v>12</v>
      </c>
      <c r="B24" s="1" t="s">
        <v>2</v>
      </c>
      <c r="C24" s="34">
        <v>43266</v>
      </c>
      <c r="D24" s="34">
        <v>45646</v>
      </c>
      <c r="E24" s="26">
        <f t="shared" ref="E24:E26" si="2">D24/1265</f>
        <v>36.083794466403162</v>
      </c>
    </row>
    <row r="25" spans="1:5" x14ac:dyDescent="0.25">
      <c r="A25" s="13" t="s">
        <v>13</v>
      </c>
      <c r="B25" s="2"/>
      <c r="C25" s="32">
        <v>44870</v>
      </c>
      <c r="D25" s="32">
        <v>47338</v>
      </c>
      <c r="E25" s="33">
        <f t="shared" si="2"/>
        <v>37.421343873517785</v>
      </c>
    </row>
    <row r="26" spans="1:5" x14ac:dyDescent="0.25">
      <c r="A26" s="12" t="s">
        <v>14</v>
      </c>
      <c r="B26" s="1" t="s">
        <v>3</v>
      </c>
      <c r="C26" s="34">
        <v>46525</v>
      </c>
      <c r="D26" s="34">
        <v>49084</v>
      </c>
      <c r="E26" s="26">
        <f t="shared" si="2"/>
        <v>38.801581027667986</v>
      </c>
    </row>
    <row r="27" spans="1:5" x14ac:dyDescent="0.25">
      <c r="A27" s="12"/>
      <c r="B27" s="1"/>
      <c r="C27" s="7"/>
      <c r="D27" s="7"/>
      <c r="E27" s="26"/>
    </row>
    <row r="28" spans="1:5" ht="13" x14ac:dyDescent="0.25">
      <c r="A28" s="48" t="s">
        <v>54</v>
      </c>
      <c r="B28" s="49"/>
      <c r="C28" s="16"/>
      <c r="D28" s="16"/>
      <c r="E28" s="25"/>
    </row>
    <row r="29" spans="1:5" x14ac:dyDescent="0.25">
      <c r="A29" s="12" t="s">
        <v>55</v>
      </c>
      <c r="B29" s="1" t="s">
        <v>2</v>
      </c>
      <c r="C29" s="34">
        <v>9272</v>
      </c>
      <c r="D29" s="35">
        <v>9782</v>
      </c>
      <c r="E29" s="26"/>
    </row>
    <row r="30" spans="1:5" x14ac:dyDescent="0.25">
      <c r="A30" s="13"/>
      <c r="B30" s="2" t="s">
        <v>15</v>
      </c>
      <c r="C30" s="32">
        <v>15690</v>
      </c>
      <c r="D30" s="36">
        <v>16553</v>
      </c>
      <c r="E30" s="33"/>
    </row>
    <row r="31" spans="1:5" ht="13" x14ac:dyDescent="0.25">
      <c r="A31" s="50" t="s">
        <v>54</v>
      </c>
      <c r="B31" s="51"/>
      <c r="C31" s="7"/>
      <c r="D31" s="7"/>
      <c r="E31" s="26"/>
    </row>
    <row r="32" spans="1:5" x14ac:dyDescent="0.25">
      <c r="A32" s="12" t="s">
        <v>57</v>
      </c>
      <c r="B32" s="1" t="s">
        <v>2</v>
      </c>
      <c r="C32" s="34">
        <v>3214</v>
      </c>
      <c r="D32" s="35">
        <v>3391</v>
      </c>
      <c r="E32" s="26"/>
    </row>
    <row r="33" spans="1:5" x14ac:dyDescent="0.25">
      <c r="A33" s="13"/>
      <c r="B33" s="2" t="s">
        <v>15</v>
      </c>
      <c r="C33" s="32">
        <v>7847</v>
      </c>
      <c r="D33" s="37">
        <v>8279</v>
      </c>
      <c r="E33" s="33"/>
    </row>
    <row r="34" spans="1:5" ht="13" x14ac:dyDescent="0.25">
      <c r="A34" s="50" t="s">
        <v>54</v>
      </c>
      <c r="B34" s="51"/>
      <c r="C34" s="7"/>
      <c r="D34" s="7"/>
      <c r="E34" s="26"/>
    </row>
    <row r="35" spans="1:5" x14ac:dyDescent="0.25">
      <c r="A35" s="12" t="s">
        <v>56</v>
      </c>
      <c r="B35" s="1" t="s">
        <v>2</v>
      </c>
      <c r="C35" s="34">
        <v>639</v>
      </c>
      <c r="D35" s="34">
        <v>675</v>
      </c>
      <c r="E35" s="26"/>
    </row>
    <row r="36" spans="1:5" x14ac:dyDescent="0.25">
      <c r="A36" s="13"/>
      <c r="B36" s="2" t="s">
        <v>15</v>
      </c>
      <c r="C36" s="32">
        <v>3169</v>
      </c>
      <c r="D36" s="32">
        <v>3344</v>
      </c>
      <c r="E36" s="33"/>
    </row>
    <row r="37" spans="1:5" x14ac:dyDescent="0.25">
      <c r="A37" s="14"/>
      <c r="B37" s="21"/>
      <c r="C37" s="18"/>
      <c r="D37" s="18"/>
      <c r="E37" s="24"/>
    </row>
    <row r="38" spans="1:5" ht="13" x14ac:dyDescent="0.25">
      <c r="A38" s="50" t="s">
        <v>22</v>
      </c>
      <c r="B38" s="51"/>
      <c r="C38" s="7"/>
      <c r="D38" s="7"/>
      <c r="E38" s="26"/>
    </row>
    <row r="39" spans="1:5" x14ac:dyDescent="0.25">
      <c r="A39" s="12"/>
      <c r="B39" s="1" t="s">
        <v>2</v>
      </c>
      <c r="C39" s="34">
        <v>2539</v>
      </c>
      <c r="D39" s="34">
        <v>2679</v>
      </c>
      <c r="E39" s="26"/>
    </row>
    <row r="40" spans="1:5" x14ac:dyDescent="0.25">
      <c r="A40" s="13"/>
      <c r="B40" s="2" t="s">
        <v>15</v>
      </c>
      <c r="C40" s="32">
        <v>5009</v>
      </c>
      <c r="D40" s="32">
        <v>5285</v>
      </c>
      <c r="E40" s="33"/>
    </row>
    <row r="41" spans="1:5" x14ac:dyDescent="0.25">
      <c r="A41" s="14"/>
      <c r="B41" s="21"/>
      <c r="C41" s="18"/>
      <c r="D41" s="18"/>
      <c r="E41" s="24"/>
    </row>
    <row r="42" spans="1:5" ht="13" x14ac:dyDescent="0.25">
      <c r="A42" s="52" t="s">
        <v>18</v>
      </c>
      <c r="B42" s="53"/>
      <c r="C42" s="7"/>
      <c r="D42" s="7"/>
      <c r="E42" s="26"/>
    </row>
    <row r="43" spans="1:5" x14ac:dyDescent="0.25">
      <c r="A43" s="10">
        <v>1</v>
      </c>
      <c r="B43" s="1" t="s">
        <v>2</v>
      </c>
      <c r="C43" s="34">
        <v>47417</v>
      </c>
      <c r="D43" s="34">
        <v>50025</v>
      </c>
      <c r="E43" s="26">
        <f t="shared" ref="E43:E60" si="3">D43/1265</f>
        <v>39.545454545454547</v>
      </c>
    </row>
    <row r="44" spans="1:5" x14ac:dyDescent="0.25">
      <c r="A44" s="11">
        <v>2</v>
      </c>
      <c r="B44" s="2"/>
      <c r="C44" s="32">
        <v>48606</v>
      </c>
      <c r="D44" s="32">
        <v>51280</v>
      </c>
      <c r="E44" s="33">
        <f t="shared" si="3"/>
        <v>40.537549407114625</v>
      </c>
    </row>
    <row r="45" spans="1:5" x14ac:dyDescent="0.25">
      <c r="A45" s="10">
        <v>3</v>
      </c>
      <c r="B45" s="1"/>
      <c r="C45" s="34">
        <v>49819</v>
      </c>
      <c r="D45" s="34">
        <v>52560</v>
      </c>
      <c r="E45" s="26">
        <f t="shared" si="3"/>
        <v>41.549407114624508</v>
      </c>
    </row>
    <row r="46" spans="1:5" x14ac:dyDescent="0.25">
      <c r="A46" s="11">
        <v>4</v>
      </c>
      <c r="B46" s="2"/>
      <c r="C46" s="32">
        <v>51058</v>
      </c>
      <c r="D46" s="32">
        <v>53867</v>
      </c>
      <c r="E46" s="33">
        <f t="shared" si="3"/>
        <v>42.582608695652176</v>
      </c>
    </row>
    <row r="47" spans="1:5" x14ac:dyDescent="0.25">
      <c r="A47" s="10">
        <v>5</v>
      </c>
      <c r="B47" s="1"/>
      <c r="C47" s="34">
        <v>52330</v>
      </c>
      <c r="D47" s="34">
        <v>55209</v>
      </c>
      <c r="E47" s="26">
        <f t="shared" si="3"/>
        <v>43.643478260869564</v>
      </c>
    </row>
    <row r="48" spans="1:5" x14ac:dyDescent="0.25">
      <c r="A48" s="11">
        <v>6</v>
      </c>
      <c r="B48" s="2"/>
      <c r="C48" s="32">
        <v>53642</v>
      </c>
      <c r="D48" s="32">
        <v>56593</v>
      </c>
      <c r="E48" s="33">
        <f t="shared" si="3"/>
        <v>44.737549407114628</v>
      </c>
    </row>
    <row r="49" spans="1:5" x14ac:dyDescent="0.25">
      <c r="A49" s="10">
        <v>7</v>
      </c>
      <c r="B49" s="1"/>
      <c r="C49" s="34">
        <v>55088</v>
      </c>
      <c r="D49" s="34">
        <v>58118</v>
      </c>
      <c r="E49" s="26">
        <f t="shared" si="3"/>
        <v>45.943083003952566</v>
      </c>
    </row>
    <row r="50" spans="1:5" x14ac:dyDescent="0.25">
      <c r="A50" s="11">
        <v>8</v>
      </c>
      <c r="B50" s="2"/>
      <c r="C50" s="32">
        <v>56357</v>
      </c>
      <c r="D50" s="32">
        <v>59457</v>
      </c>
      <c r="E50" s="33">
        <f t="shared" si="3"/>
        <v>47.001581027667982</v>
      </c>
    </row>
    <row r="51" spans="1:5" x14ac:dyDescent="0.25">
      <c r="A51" s="10">
        <v>9</v>
      </c>
      <c r="B51" s="1"/>
      <c r="C51" s="34">
        <v>57765</v>
      </c>
      <c r="D51" s="34">
        <v>60943</v>
      </c>
      <c r="E51" s="26">
        <f t="shared" si="3"/>
        <v>48.176284584980237</v>
      </c>
    </row>
    <row r="52" spans="1:5" x14ac:dyDescent="0.25">
      <c r="A52" s="11">
        <v>10</v>
      </c>
      <c r="B52" s="2"/>
      <c r="C52" s="32">
        <v>59250</v>
      </c>
      <c r="D52" s="32">
        <v>62509</v>
      </c>
      <c r="E52" s="33">
        <f t="shared" si="3"/>
        <v>49.414229249011861</v>
      </c>
    </row>
    <row r="53" spans="1:5" x14ac:dyDescent="0.25">
      <c r="A53" s="10">
        <v>11</v>
      </c>
      <c r="B53" s="1"/>
      <c r="C53" s="34">
        <v>60785</v>
      </c>
      <c r="D53" s="34">
        <v>64129</v>
      </c>
      <c r="E53" s="26">
        <f t="shared" si="3"/>
        <v>50.694861660079049</v>
      </c>
    </row>
    <row r="54" spans="1:5" x14ac:dyDescent="0.25">
      <c r="A54" s="38">
        <v>12</v>
      </c>
      <c r="B54" s="39"/>
      <c r="C54" s="37">
        <v>62187</v>
      </c>
      <c r="D54" s="37">
        <v>65608</v>
      </c>
      <c r="E54" s="40">
        <v>51.86</v>
      </c>
    </row>
    <row r="55" spans="1:5" x14ac:dyDescent="0.25">
      <c r="A55" s="10">
        <v>13</v>
      </c>
      <c r="B55" s="1"/>
      <c r="C55" s="34">
        <v>63741</v>
      </c>
      <c r="D55" s="34">
        <v>67247</v>
      </c>
      <c r="E55" s="26">
        <f t="shared" si="3"/>
        <v>53.159683794466403</v>
      </c>
    </row>
    <row r="56" spans="1:5" x14ac:dyDescent="0.25">
      <c r="A56" s="11">
        <v>14</v>
      </c>
      <c r="B56" s="2"/>
      <c r="C56" s="32">
        <v>65331</v>
      </c>
      <c r="D56" s="32">
        <v>68925</v>
      </c>
      <c r="E56" s="33">
        <f t="shared" si="3"/>
        <v>54.48616600790514</v>
      </c>
    </row>
    <row r="57" spans="1:5" x14ac:dyDescent="0.25">
      <c r="A57" s="10">
        <v>15</v>
      </c>
      <c r="B57" s="1"/>
      <c r="C57" s="34">
        <v>66956</v>
      </c>
      <c r="D57" s="34">
        <v>70639</v>
      </c>
      <c r="E57" s="26">
        <f t="shared" si="3"/>
        <v>55.841106719367588</v>
      </c>
    </row>
    <row r="58" spans="1:5" x14ac:dyDescent="0.25">
      <c r="A58" s="11">
        <v>16</v>
      </c>
      <c r="B58" s="2"/>
      <c r="C58" s="32">
        <v>68737</v>
      </c>
      <c r="D58" s="32">
        <v>72518</v>
      </c>
      <c r="E58" s="33">
        <f t="shared" si="3"/>
        <v>57.326482213438737</v>
      </c>
    </row>
    <row r="59" spans="1:5" x14ac:dyDescent="0.25">
      <c r="A59" s="10">
        <v>17</v>
      </c>
      <c r="B59" s="1"/>
      <c r="C59" s="34">
        <v>70314</v>
      </c>
      <c r="D59" s="34">
        <v>74182</v>
      </c>
      <c r="E59" s="26">
        <f t="shared" si="3"/>
        <v>58.641897233201583</v>
      </c>
    </row>
    <row r="60" spans="1:5" x14ac:dyDescent="0.25">
      <c r="A60" s="11">
        <v>18</v>
      </c>
      <c r="B60" s="2" t="s">
        <v>15</v>
      </c>
      <c r="C60" s="32">
        <v>72085</v>
      </c>
      <c r="D60" s="32">
        <v>76050</v>
      </c>
      <c r="E60" s="33">
        <f t="shared" si="3"/>
        <v>60.118577075098813</v>
      </c>
    </row>
    <row r="61" spans="1:5" x14ac:dyDescent="0.25">
      <c r="A61" s="14"/>
      <c r="B61" s="21"/>
      <c r="C61" s="18"/>
      <c r="D61" s="18"/>
      <c r="E61" s="24"/>
    </row>
    <row r="62" spans="1:5" ht="13" x14ac:dyDescent="0.25">
      <c r="A62" s="54" t="s">
        <v>21</v>
      </c>
      <c r="B62" s="55"/>
      <c r="C62" s="16"/>
      <c r="D62" s="16"/>
      <c r="E62" s="25"/>
    </row>
    <row r="63" spans="1:5" x14ac:dyDescent="0.25">
      <c r="A63" s="10">
        <v>1</v>
      </c>
      <c r="B63" s="1" t="s">
        <v>2</v>
      </c>
      <c r="C63" s="34">
        <v>47185</v>
      </c>
      <c r="D63" s="34">
        <v>49781</v>
      </c>
      <c r="E63" s="26">
        <f t="shared" ref="E63:E105" si="4">D63/1265</f>
        <v>39.352569169960475</v>
      </c>
    </row>
    <row r="64" spans="1:5" x14ac:dyDescent="0.25">
      <c r="A64" s="11">
        <v>2</v>
      </c>
      <c r="B64" s="2"/>
      <c r="C64" s="32">
        <v>48366</v>
      </c>
      <c r="D64" s="32">
        <v>51027</v>
      </c>
      <c r="E64" s="33">
        <f t="shared" si="4"/>
        <v>40.337549407114622</v>
      </c>
    </row>
    <row r="65" spans="1:5" x14ac:dyDescent="0.25">
      <c r="A65" s="10">
        <v>3</v>
      </c>
      <c r="B65" s="1"/>
      <c r="C65" s="34">
        <v>49574</v>
      </c>
      <c r="D65" s="34">
        <v>52301</v>
      </c>
      <c r="E65" s="26">
        <f t="shared" si="4"/>
        <v>41.344664031620553</v>
      </c>
    </row>
    <row r="66" spans="1:5" x14ac:dyDescent="0.25">
      <c r="A66" s="11">
        <v>4</v>
      </c>
      <c r="B66" s="2"/>
      <c r="C66" s="32">
        <v>50807</v>
      </c>
      <c r="D66" s="32">
        <v>53602</v>
      </c>
      <c r="E66" s="33">
        <f t="shared" si="4"/>
        <v>42.37312252964427</v>
      </c>
    </row>
    <row r="67" spans="1:5" x14ac:dyDescent="0.25">
      <c r="A67" s="10">
        <v>5</v>
      </c>
      <c r="B67" s="1"/>
      <c r="C67" s="34">
        <v>52074</v>
      </c>
      <c r="D67" s="34">
        <v>54939</v>
      </c>
      <c r="E67" s="26">
        <f t="shared" si="4"/>
        <v>43.430039525691697</v>
      </c>
    </row>
    <row r="68" spans="1:5" x14ac:dyDescent="0.25">
      <c r="A68" s="11">
        <v>6</v>
      </c>
      <c r="B68" s="2"/>
      <c r="C68" s="32">
        <v>53380</v>
      </c>
      <c r="D68" s="32">
        <v>56316</v>
      </c>
      <c r="E68" s="33">
        <f t="shared" si="4"/>
        <v>44.518577075098811</v>
      </c>
    </row>
    <row r="69" spans="1:5" x14ac:dyDescent="0.25">
      <c r="A69" s="10">
        <v>7</v>
      </c>
      <c r="B69" s="1"/>
      <c r="C69" s="34">
        <v>54816</v>
      </c>
      <c r="D69" s="34">
        <v>57831</v>
      </c>
      <c r="E69" s="26">
        <f t="shared" si="4"/>
        <v>45.716205533596835</v>
      </c>
    </row>
    <row r="70" spans="1:5" x14ac:dyDescent="0.25">
      <c r="A70" s="11">
        <v>8</v>
      </c>
      <c r="B70" s="2"/>
      <c r="C70" s="32">
        <v>56082</v>
      </c>
      <c r="D70" s="32">
        <v>59167</v>
      </c>
      <c r="E70" s="33">
        <f t="shared" si="4"/>
        <v>46.772332015810278</v>
      </c>
    </row>
    <row r="71" spans="1:5" x14ac:dyDescent="0.25">
      <c r="A71" s="10">
        <v>9</v>
      </c>
      <c r="B71" s="1"/>
      <c r="C71" s="34">
        <v>57482</v>
      </c>
      <c r="D71" s="34">
        <v>60644</v>
      </c>
      <c r="E71" s="26">
        <f t="shared" si="4"/>
        <v>47.939920948616603</v>
      </c>
    </row>
    <row r="72" spans="1:5" x14ac:dyDescent="0.25">
      <c r="A72" s="11">
        <v>10</v>
      </c>
      <c r="B72" s="2"/>
      <c r="C72" s="32">
        <v>58959</v>
      </c>
      <c r="D72" s="32">
        <v>62202</v>
      </c>
      <c r="E72" s="33">
        <f t="shared" si="4"/>
        <v>49.171541501976286</v>
      </c>
    </row>
    <row r="73" spans="1:5" x14ac:dyDescent="0.25">
      <c r="A73" s="10">
        <v>11</v>
      </c>
      <c r="B73" s="1"/>
      <c r="C73" s="34">
        <v>60488</v>
      </c>
      <c r="D73" s="34">
        <v>63815</v>
      </c>
      <c r="E73" s="26">
        <f t="shared" si="4"/>
        <v>50.446640316205531</v>
      </c>
    </row>
    <row r="74" spans="1:5" x14ac:dyDescent="0.25">
      <c r="A74" s="11">
        <v>12</v>
      </c>
      <c r="B74" s="2"/>
      <c r="C74" s="32">
        <v>61882</v>
      </c>
      <c r="D74" s="32">
        <v>65286</v>
      </c>
      <c r="E74" s="33">
        <f t="shared" si="4"/>
        <v>51.609486166007905</v>
      </c>
    </row>
    <row r="75" spans="1:5" x14ac:dyDescent="0.25">
      <c r="A75" s="10">
        <v>13</v>
      </c>
      <c r="B75" s="1"/>
      <c r="C75" s="34">
        <v>63430</v>
      </c>
      <c r="D75" s="34">
        <v>66919</v>
      </c>
      <c r="E75" s="26">
        <f t="shared" si="4"/>
        <v>52.900395256916994</v>
      </c>
    </row>
    <row r="76" spans="1:5" x14ac:dyDescent="0.25">
      <c r="A76" s="11">
        <v>14</v>
      </c>
      <c r="B76" s="2"/>
      <c r="C76" s="32">
        <v>65010</v>
      </c>
      <c r="D76" s="32">
        <v>68586</v>
      </c>
      <c r="E76" s="33">
        <f t="shared" si="4"/>
        <v>54.218181818181819</v>
      </c>
    </row>
    <row r="77" spans="1:5" x14ac:dyDescent="0.25">
      <c r="A77" s="10">
        <v>15</v>
      </c>
      <c r="B77" s="1"/>
      <c r="C77" s="34">
        <v>66628</v>
      </c>
      <c r="D77" s="34">
        <v>70293</v>
      </c>
      <c r="E77" s="26">
        <f t="shared" si="4"/>
        <v>55.567588932806323</v>
      </c>
    </row>
    <row r="78" spans="1:5" x14ac:dyDescent="0.25">
      <c r="A78" s="11">
        <v>16</v>
      </c>
      <c r="B78" s="2"/>
      <c r="C78" s="32">
        <v>68400</v>
      </c>
      <c r="D78" s="32">
        <v>72162</v>
      </c>
      <c r="E78" s="33">
        <f t="shared" si="4"/>
        <v>57.045059288537551</v>
      </c>
    </row>
    <row r="79" spans="1:5" x14ac:dyDescent="0.25">
      <c r="A79" s="10">
        <v>17</v>
      </c>
      <c r="B79" s="1"/>
      <c r="C79" s="34">
        <v>69970</v>
      </c>
      <c r="D79" s="34">
        <v>73819</v>
      </c>
      <c r="E79" s="26">
        <f t="shared" si="4"/>
        <v>58.354940711462447</v>
      </c>
    </row>
    <row r="80" spans="1:5" x14ac:dyDescent="0.25">
      <c r="A80" s="11">
        <v>18</v>
      </c>
      <c r="B80" s="2"/>
      <c r="C80" s="32">
        <v>71729</v>
      </c>
      <c r="D80" s="32">
        <v>75675</v>
      </c>
      <c r="E80" s="33">
        <f t="shared" si="4"/>
        <v>59.822134387351781</v>
      </c>
    </row>
    <row r="81" spans="1:5" x14ac:dyDescent="0.25">
      <c r="A81" s="10">
        <v>19</v>
      </c>
      <c r="B81" s="1"/>
      <c r="C81" s="34">
        <v>73509</v>
      </c>
      <c r="D81" s="34">
        <v>77552</v>
      </c>
      <c r="E81" s="26">
        <f t="shared" si="4"/>
        <v>61.305928853754942</v>
      </c>
    </row>
    <row r="82" spans="1:5" x14ac:dyDescent="0.25">
      <c r="A82" s="11">
        <v>20</v>
      </c>
      <c r="B82" s="2"/>
      <c r="C82" s="32">
        <v>75331</v>
      </c>
      <c r="D82" s="32">
        <v>79475</v>
      </c>
      <c r="E82" s="33">
        <f t="shared" si="4"/>
        <v>62.826086956521742</v>
      </c>
    </row>
    <row r="83" spans="1:5" x14ac:dyDescent="0.25">
      <c r="A83" s="10">
        <v>21</v>
      </c>
      <c r="B83" s="1"/>
      <c r="C83" s="34">
        <v>77195</v>
      </c>
      <c r="D83" s="34">
        <v>81441</v>
      </c>
      <c r="E83" s="26">
        <f t="shared" si="4"/>
        <v>64.380237154150194</v>
      </c>
    </row>
    <row r="84" spans="1:5" x14ac:dyDescent="0.25">
      <c r="A84" s="11">
        <v>22</v>
      </c>
      <c r="B84" s="2"/>
      <c r="C84" s="32">
        <v>79112</v>
      </c>
      <c r="D84" s="32">
        <v>83464</v>
      </c>
      <c r="E84" s="33">
        <f t="shared" si="4"/>
        <v>65.979446640316212</v>
      </c>
    </row>
    <row r="85" spans="1:5" x14ac:dyDescent="0.25">
      <c r="A85" s="10">
        <v>23</v>
      </c>
      <c r="B85" s="1"/>
      <c r="C85" s="34">
        <v>81070</v>
      </c>
      <c r="D85" s="34">
        <v>85529</v>
      </c>
      <c r="E85" s="26">
        <f t="shared" si="4"/>
        <v>67.611857707509884</v>
      </c>
    </row>
    <row r="86" spans="1:5" x14ac:dyDescent="0.25">
      <c r="A86" s="11">
        <v>24</v>
      </c>
      <c r="B86" s="2"/>
      <c r="C86" s="32">
        <v>83081</v>
      </c>
      <c r="D86" s="32">
        <v>87651</v>
      </c>
      <c r="E86" s="33">
        <f t="shared" si="4"/>
        <v>69.289328063241101</v>
      </c>
    </row>
    <row r="87" spans="1:5" x14ac:dyDescent="0.25">
      <c r="A87" s="10">
        <v>25</v>
      </c>
      <c r="B87" s="1"/>
      <c r="C87" s="34">
        <v>85146</v>
      </c>
      <c r="D87" s="34">
        <v>89830</v>
      </c>
      <c r="E87" s="26">
        <f t="shared" si="4"/>
        <v>71.011857707509876</v>
      </c>
    </row>
    <row r="88" spans="1:5" x14ac:dyDescent="0.25">
      <c r="A88" s="11">
        <v>26</v>
      </c>
      <c r="B88" s="2"/>
      <c r="C88" s="32">
        <v>87253</v>
      </c>
      <c r="D88" s="32">
        <v>92052</v>
      </c>
      <c r="E88" s="33">
        <f t="shared" si="4"/>
        <v>72.76837944664031</v>
      </c>
    </row>
    <row r="89" spans="1:5" x14ac:dyDescent="0.25">
      <c r="A89" s="10">
        <v>27</v>
      </c>
      <c r="B89" s="1"/>
      <c r="C89" s="34">
        <v>89414</v>
      </c>
      <c r="D89" s="34">
        <v>94332</v>
      </c>
      <c r="E89" s="26">
        <f t="shared" si="4"/>
        <v>74.570750988142294</v>
      </c>
    </row>
    <row r="90" spans="1:5" x14ac:dyDescent="0.25">
      <c r="A90" s="11">
        <v>28</v>
      </c>
      <c r="B90" s="2"/>
      <c r="C90" s="32">
        <v>91633</v>
      </c>
      <c r="D90" s="32">
        <v>96673</v>
      </c>
      <c r="E90" s="33">
        <f t="shared" si="4"/>
        <v>76.421343873517785</v>
      </c>
    </row>
    <row r="91" spans="1:5" x14ac:dyDescent="0.25">
      <c r="A91" s="10">
        <v>29</v>
      </c>
      <c r="B91" s="1"/>
      <c r="C91" s="34">
        <v>93902</v>
      </c>
      <c r="D91" s="34">
        <v>99067</v>
      </c>
      <c r="E91" s="26">
        <f t="shared" si="4"/>
        <v>78.313833992094857</v>
      </c>
    </row>
    <row r="92" spans="1:5" x14ac:dyDescent="0.25">
      <c r="A92" s="11">
        <v>30</v>
      </c>
      <c r="B92" s="2"/>
      <c r="C92" s="32">
        <v>96239</v>
      </c>
      <c r="D92" s="32">
        <v>101533</v>
      </c>
      <c r="E92" s="33">
        <f t="shared" si="4"/>
        <v>80.263241106719363</v>
      </c>
    </row>
    <row r="93" spans="1:5" x14ac:dyDescent="0.25">
      <c r="A93" s="10">
        <v>31</v>
      </c>
      <c r="B93" s="1"/>
      <c r="C93" s="34">
        <v>98616</v>
      </c>
      <c r="D93" s="34">
        <v>104040</v>
      </c>
      <c r="E93" s="26">
        <f t="shared" si="4"/>
        <v>82.245059288537547</v>
      </c>
    </row>
    <row r="94" spans="1:5" x14ac:dyDescent="0.25">
      <c r="A94" s="11">
        <v>32</v>
      </c>
      <c r="B94" s="2"/>
      <c r="C94" s="32">
        <v>101067</v>
      </c>
      <c r="D94" s="32">
        <v>106626</v>
      </c>
      <c r="E94" s="33">
        <f t="shared" si="4"/>
        <v>84.289328063241101</v>
      </c>
    </row>
    <row r="95" spans="1:5" x14ac:dyDescent="0.25">
      <c r="A95" s="10">
        <v>33</v>
      </c>
      <c r="B95" s="1"/>
      <c r="C95" s="34">
        <v>103578</v>
      </c>
      <c r="D95" s="34">
        <v>109275</v>
      </c>
      <c r="E95" s="26">
        <f t="shared" si="4"/>
        <v>86.383399209486171</v>
      </c>
    </row>
    <row r="96" spans="1:5" x14ac:dyDescent="0.25">
      <c r="A96" s="11">
        <v>34</v>
      </c>
      <c r="B96" s="2"/>
      <c r="C96" s="32">
        <v>106138</v>
      </c>
      <c r="D96" s="32">
        <v>111976</v>
      </c>
      <c r="E96" s="33">
        <f t="shared" si="4"/>
        <v>88.518577075098818</v>
      </c>
    </row>
    <row r="97" spans="1:5" x14ac:dyDescent="0.25">
      <c r="A97" s="10">
        <v>35</v>
      </c>
      <c r="B97" s="1"/>
      <c r="C97" s="34">
        <v>108776</v>
      </c>
      <c r="D97" s="34">
        <v>114759</v>
      </c>
      <c r="E97" s="26">
        <f t="shared" si="4"/>
        <v>90.718577075098821</v>
      </c>
    </row>
    <row r="98" spans="1:5" x14ac:dyDescent="0.25">
      <c r="A98" s="11">
        <v>36</v>
      </c>
      <c r="B98" s="2"/>
      <c r="C98" s="32">
        <v>111470</v>
      </c>
      <c r="D98" s="32">
        <v>117601</v>
      </c>
      <c r="E98" s="33">
        <f t="shared" si="4"/>
        <v>92.96521739130435</v>
      </c>
    </row>
    <row r="99" spans="1:5" x14ac:dyDescent="0.25">
      <c r="A99" s="10">
        <v>37</v>
      </c>
      <c r="B99" s="1"/>
      <c r="C99" s="34">
        <v>114240</v>
      </c>
      <c r="D99" s="34">
        <v>120524</v>
      </c>
      <c r="E99" s="26">
        <f t="shared" si="4"/>
        <v>95.275889328063244</v>
      </c>
    </row>
    <row r="100" spans="1:5" x14ac:dyDescent="0.25">
      <c r="A100" s="11">
        <v>38</v>
      </c>
      <c r="B100" s="2"/>
      <c r="C100" s="32">
        <v>117067</v>
      </c>
      <c r="D100" s="32">
        <v>123506</v>
      </c>
      <c r="E100" s="33">
        <f t="shared" si="4"/>
        <v>97.633201581027663</v>
      </c>
    </row>
    <row r="101" spans="1:5" x14ac:dyDescent="0.25">
      <c r="A101" s="10">
        <v>39</v>
      </c>
      <c r="B101" s="1"/>
      <c r="C101" s="34">
        <v>119921</v>
      </c>
      <c r="D101" s="34">
        <v>126517</v>
      </c>
      <c r="E101" s="26">
        <f t="shared" si="4"/>
        <v>100.01343873517787</v>
      </c>
    </row>
    <row r="102" spans="1:5" x14ac:dyDescent="0.25">
      <c r="A102" s="11">
        <v>40</v>
      </c>
      <c r="B102" s="2"/>
      <c r="C102" s="32">
        <v>122912</v>
      </c>
      <c r="D102" s="32">
        <v>129673</v>
      </c>
      <c r="E102" s="33">
        <f t="shared" si="4"/>
        <v>102.50830039525691</v>
      </c>
    </row>
    <row r="103" spans="1:5" x14ac:dyDescent="0.25">
      <c r="A103" s="10">
        <v>41</v>
      </c>
      <c r="B103" s="1"/>
      <c r="C103" s="34">
        <v>125983</v>
      </c>
      <c r="D103" s="34">
        <v>132913</v>
      </c>
      <c r="E103" s="26">
        <f t="shared" si="4"/>
        <v>105.0695652173913</v>
      </c>
    </row>
    <row r="104" spans="1:5" x14ac:dyDescent="0.25">
      <c r="A104" s="11">
        <v>42</v>
      </c>
      <c r="B104" s="2"/>
      <c r="C104" s="32">
        <v>129140</v>
      </c>
      <c r="D104" s="32">
        <v>136243</v>
      </c>
      <c r="E104" s="33">
        <f t="shared" si="4"/>
        <v>107.70197628458499</v>
      </c>
    </row>
    <row r="105" spans="1:5" x14ac:dyDescent="0.25">
      <c r="A105" s="10">
        <v>43</v>
      </c>
      <c r="B105" s="1" t="s">
        <v>15</v>
      </c>
      <c r="C105" s="34">
        <v>131056</v>
      </c>
      <c r="D105" s="34">
        <v>138265</v>
      </c>
      <c r="E105" s="26">
        <f t="shared" si="4"/>
        <v>109.300395256917</v>
      </c>
    </row>
    <row r="106" spans="1:5" x14ac:dyDescent="0.25">
      <c r="A106" s="19"/>
      <c r="B106" s="20"/>
      <c r="C106" s="23"/>
      <c r="D106" s="23"/>
      <c r="E106" s="23"/>
    </row>
    <row r="108" spans="1:5" ht="61.5" customHeight="1" x14ac:dyDescent="0.25">
      <c r="A108" s="45" t="s">
        <v>58</v>
      </c>
      <c r="B108" s="46"/>
      <c r="C108" s="46"/>
      <c r="D108" s="46"/>
      <c r="E108" s="47"/>
    </row>
  </sheetData>
  <mergeCells count="13">
    <mergeCell ref="A108:E108"/>
    <mergeCell ref="A28:B28"/>
    <mergeCell ref="A31:B31"/>
    <mergeCell ref="A34:B34"/>
    <mergeCell ref="A38:B38"/>
    <mergeCell ref="A42:B42"/>
    <mergeCell ref="A62:B62"/>
    <mergeCell ref="A23:B23"/>
    <mergeCell ref="A1:E1"/>
    <mergeCell ref="A3:E3"/>
    <mergeCell ref="A5:B6"/>
    <mergeCell ref="A7:B7"/>
    <mergeCell ref="A15:B1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7787E-1BE3-4EE2-9C30-91B1C3AC9E8E}">
  <dimension ref="A1:E108"/>
  <sheetViews>
    <sheetView zoomScale="95" zoomScaleNormal="95" workbookViewId="0">
      <selection activeCell="E29" sqref="E29"/>
    </sheetView>
  </sheetViews>
  <sheetFormatPr defaultRowHeight="12.5" x14ac:dyDescent="0.25"/>
  <cols>
    <col min="1" max="1" width="36.6328125" customWidth="1"/>
    <col min="2" max="2" width="9.36328125" bestFit="1" customWidth="1"/>
    <col min="3" max="5" width="22.6328125" customWidth="1"/>
  </cols>
  <sheetData>
    <row r="1" spans="1:5" ht="48.65" customHeight="1" x14ac:dyDescent="0.4">
      <c r="A1" s="56" t="s">
        <v>45</v>
      </c>
      <c r="B1" s="56"/>
      <c r="C1" s="56"/>
      <c r="D1" s="56"/>
      <c r="E1" s="56"/>
    </row>
    <row r="2" spans="1:5" ht="20" x14ac:dyDescent="0.4">
      <c r="A2" s="28"/>
      <c r="B2" s="29"/>
      <c r="C2" s="29"/>
      <c r="D2" s="29"/>
      <c r="E2" s="29"/>
    </row>
    <row r="3" spans="1:5" ht="26.15" customHeight="1" x14ac:dyDescent="0.25">
      <c r="A3" s="57" t="s">
        <v>46</v>
      </c>
      <c r="B3" s="58"/>
      <c r="C3" s="58"/>
      <c r="D3" s="58"/>
      <c r="E3" s="58"/>
    </row>
    <row r="5" spans="1:5" ht="13" x14ac:dyDescent="0.25">
      <c r="A5" s="48" t="s">
        <v>35</v>
      </c>
      <c r="B5" s="49"/>
      <c r="C5" s="22" t="s">
        <v>43</v>
      </c>
      <c r="D5" s="22" t="s">
        <v>47</v>
      </c>
      <c r="E5" s="22" t="s">
        <v>48</v>
      </c>
    </row>
    <row r="6" spans="1:5" ht="13" x14ac:dyDescent="0.25">
      <c r="A6" s="59"/>
      <c r="B6" s="60"/>
      <c r="C6" s="3" t="s">
        <v>0</v>
      </c>
      <c r="D6" s="3" t="s">
        <v>0</v>
      </c>
      <c r="E6" s="3" t="s">
        <v>26</v>
      </c>
    </row>
    <row r="7" spans="1:5" ht="13" x14ac:dyDescent="0.25">
      <c r="A7" s="54" t="s">
        <v>1</v>
      </c>
      <c r="B7" s="55"/>
      <c r="C7" s="17"/>
      <c r="D7" s="17"/>
      <c r="E7" s="17"/>
    </row>
    <row r="8" spans="1:5" x14ac:dyDescent="0.25">
      <c r="A8" s="10">
        <v>1</v>
      </c>
      <c r="B8" s="1" t="s">
        <v>2</v>
      </c>
      <c r="C8" s="30">
        <v>19340</v>
      </c>
      <c r="D8" s="34">
        <v>20598</v>
      </c>
      <c r="E8" s="31">
        <f>D8/1265</f>
        <v>16.283003952569171</v>
      </c>
    </row>
    <row r="9" spans="1:5" x14ac:dyDescent="0.25">
      <c r="A9" s="11">
        <v>2</v>
      </c>
      <c r="B9" s="2"/>
      <c r="C9" s="32">
        <v>21559</v>
      </c>
      <c r="D9" s="32">
        <v>22961</v>
      </c>
      <c r="E9" s="33">
        <f t="shared" ref="E9:E13" si="0">D9/1265</f>
        <v>18.150988142292491</v>
      </c>
    </row>
    <row r="10" spans="1:5" x14ac:dyDescent="0.25">
      <c r="A10" s="10">
        <v>3</v>
      </c>
      <c r="B10" s="1"/>
      <c r="C10" s="34">
        <v>23777</v>
      </c>
      <c r="D10" s="34">
        <v>25323</v>
      </c>
      <c r="E10" s="26">
        <f t="shared" si="0"/>
        <v>20.018181818181819</v>
      </c>
    </row>
    <row r="11" spans="1:5" x14ac:dyDescent="0.25">
      <c r="A11" s="11">
        <v>4</v>
      </c>
      <c r="B11" s="2"/>
      <c r="C11" s="32">
        <v>25733</v>
      </c>
      <c r="D11" s="32">
        <v>27406</v>
      </c>
      <c r="E11" s="33">
        <f t="shared" si="0"/>
        <v>21.66482213438735</v>
      </c>
    </row>
    <row r="12" spans="1:5" x14ac:dyDescent="0.25">
      <c r="A12" s="10">
        <v>5</v>
      </c>
      <c r="B12" s="1"/>
      <c r="C12" s="34">
        <v>27954</v>
      </c>
      <c r="D12" s="34">
        <v>29772</v>
      </c>
      <c r="E12" s="26">
        <f t="shared" si="0"/>
        <v>23.535177865612649</v>
      </c>
    </row>
    <row r="13" spans="1:5" x14ac:dyDescent="0.25">
      <c r="A13" s="11">
        <v>6</v>
      </c>
      <c r="B13" s="2" t="s">
        <v>3</v>
      </c>
      <c r="C13" s="32">
        <v>30172</v>
      </c>
      <c r="D13" s="32">
        <v>32134</v>
      </c>
      <c r="E13" s="33">
        <f t="shared" si="0"/>
        <v>25.402371541501978</v>
      </c>
    </row>
    <row r="14" spans="1:5" x14ac:dyDescent="0.25">
      <c r="A14" s="14"/>
      <c r="B14" s="21"/>
      <c r="C14" s="18"/>
      <c r="D14" s="18"/>
      <c r="E14" s="24"/>
    </row>
    <row r="15" spans="1:5" ht="13" x14ac:dyDescent="0.25">
      <c r="A15" s="54" t="s">
        <v>4</v>
      </c>
      <c r="B15" s="55"/>
      <c r="C15" s="16"/>
      <c r="D15" s="16"/>
      <c r="E15" s="25"/>
    </row>
    <row r="16" spans="1:5" x14ac:dyDescent="0.25">
      <c r="A16" s="12" t="s">
        <v>5</v>
      </c>
      <c r="B16" s="1" t="s">
        <v>2</v>
      </c>
      <c r="C16" s="34">
        <v>28000</v>
      </c>
      <c r="D16" s="34">
        <v>30000</v>
      </c>
      <c r="E16" s="26">
        <f t="shared" ref="E16:E21" si="1">D16/1265</f>
        <v>23.715415019762847</v>
      </c>
    </row>
    <row r="17" spans="1:5" x14ac:dyDescent="0.25">
      <c r="A17" s="13" t="s">
        <v>6</v>
      </c>
      <c r="B17" s="2"/>
      <c r="C17" s="32">
        <v>29800</v>
      </c>
      <c r="D17" s="32">
        <v>31737</v>
      </c>
      <c r="E17" s="33">
        <f t="shared" si="1"/>
        <v>25.088537549407114</v>
      </c>
    </row>
    <row r="18" spans="1:5" x14ac:dyDescent="0.25">
      <c r="A18" s="12" t="s">
        <v>7</v>
      </c>
      <c r="B18" s="1"/>
      <c r="C18" s="34">
        <v>31750</v>
      </c>
      <c r="D18" s="34">
        <v>33814</v>
      </c>
      <c r="E18" s="26">
        <f t="shared" si="1"/>
        <v>26.730434782608697</v>
      </c>
    </row>
    <row r="19" spans="1:5" x14ac:dyDescent="0.25">
      <c r="A19" s="13" t="s">
        <v>8</v>
      </c>
      <c r="B19" s="2"/>
      <c r="C19" s="32">
        <v>33850</v>
      </c>
      <c r="D19" s="32">
        <v>36051</v>
      </c>
      <c r="E19" s="33">
        <f t="shared" si="1"/>
        <v>28.49881422924901</v>
      </c>
    </row>
    <row r="20" spans="1:5" x14ac:dyDescent="0.25">
      <c r="A20" s="12" t="s">
        <v>9</v>
      </c>
      <c r="B20" s="1"/>
      <c r="C20" s="34">
        <v>35990</v>
      </c>
      <c r="D20" s="34">
        <v>38330</v>
      </c>
      <c r="E20" s="26">
        <f t="shared" si="1"/>
        <v>30.300395256916996</v>
      </c>
    </row>
    <row r="21" spans="1:5" x14ac:dyDescent="0.25">
      <c r="A21" s="13" t="s">
        <v>10</v>
      </c>
      <c r="B21" s="2" t="s">
        <v>3</v>
      </c>
      <c r="C21" s="32">
        <v>38810</v>
      </c>
      <c r="D21" s="32">
        <v>41333</v>
      </c>
      <c r="E21" s="33">
        <f t="shared" si="1"/>
        <v>32.674308300395253</v>
      </c>
    </row>
    <row r="22" spans="1:5" x14ac:dyDescent="0.25">
      <c r="A22" s="14"/>
      <c r="B22" s="21"/>
      <c r="C22" s="18"/>
      <c r="D22" s="18"/>
      <c r="E22" s="24"/>
    </row>
    <row r="23" spans="1:5" ht="13" x14ac:dyDescent="0.25">
      <c r="A23" s="54" t="s">
        <v>11</v>
      </c>
      <c r="B23" s="55"/>
      <c r="C23" s="16"/>
      <c r="D23" s="16"/>
      <c r="E23" s="25"/>
    </row>
    <row r="24" spans="1:5" x14ac:dyDescent="0.25">
      <c r="A24" s="12" t="s">
        <v>12</v>
      </c>
      <c r="B24" s="1" t="s">
        <v>2</v>
      </c>
      <c r="C24" s="34">
        <v>40625</v>
      </c>
      <c r="D24" s="34">
        <v>43266</v>
      </c>
      <c r="E24" s="26">
        <f t="shared" ref="E24:E26" si="2">D24/1265</f>
        <v>34.202371541501975</v>
      </c>
    </row>
    <row r="25" spans="1:5" x14ac:dyDescent="0.25">
      <c r="A25" s="13" t="s">
        <v>13</v>
      </c>
      <c r="B25" s="2"/>
      <c r="C25" s="32">
        <v>42131</v>
      </c>
      <c r="D25" s="32">
        <v>44870</v>
      </c>
      <c r="E25" s="33">
        <f t="shared" si="2"/>
        <v>35.470355731225297</v>
      </c>
    </row>
    <row r="26" spans="1:5" x14ac:dyDescent="0.25">
      <c r="A26" s="12" t="s">
        <v>14</v>
      </c>
      <c r="B26" s="1" t="s">
        <v>3</v>
      </c>
      <c r="C26" s="34">
        <v>43685</v>
      </c>
      <c r="D26" s="34">
        <v>46525</v>
      </c>
      <c r="E26" s="26">
        <f t="shared" si="2"/>
        <v>36.778656126482211</v>
      </c>
    </row>
    <row r="27" spans="1:5" x14ac:dyDescent="0.25">
      <c r="A27" s="12"/>
      <c r="B27" s="1"/>
      <c r="C27" s="7"/>
      <c r="D27" s="7"/>
      <c r="E27" s="26"/>
    </row>
    <row r="28" spans="1:5" ht="13" x14ac:dyDescent="0.25">
      <c r="A28" s="48" t="s">
        <v>28</v>
      </c>
      <c r="B28" s="49"/>
      <c r="C28" s="16"/>
      <c r="D28" s="16"/>
      <c r="E28" s="25"/>
    </row>
    <row r="29" spans="1:5" x14ac:dyDescent="0.25">
      <c r="A29" s="12"/>
      <c r="B29" s="1" t="s">
        <v>2</v>
      </c>
      <c r="C29" s="34">
        <v>8706</v>
      </c>
      <c r="D29" s="34">
        <v>9272</v>
      </c>
      <c r="E29" s="26"/>
    </row>
    <row r="30" spans="1:5" x14ac:dyDescent="0.25">
      <c r="A30" s="13"/>
      <c r="B30" s="2" t="s">
        <v>15</v>
      </c>
      <c r="C30" s="32">
        <v>14732</v>
      </c>
      <c r="D30" s="32">
        <v>15690</v>
      </c>
      <c r="E30" s="33"/>
    </row>
    <row r="31" spans="1:5" ht="13" x14ac:dyDescent="0.25">
      <c r="A31" s="50" t="s">
        <v>17</v>
      </c>
      <c r="B31" s="51"/>
      <c r="C31" s="7"/>
      <c r="D31" s="7"/>
      <c r="E31" s="26"/>
    </row>
    <row r="32" spans="1:5" x14ac:dyDescent="0.25">
      <c r="A32" s="12"/>
      <c r="B32" s="1" t="s">
        <v>2</v>
      </c>
      <c r="C32" s="34">
        <v>3017</v>
      </c>
      <c r="D32" s="34">
        <v>3214</v>
      </c>
      <c r="E32" s="26"/>
    </row>
    <row r="33" spans="1:5" x14ac:dyDescent="0.25">
      <c r="A33" s="13"/>
      <c r="B33" s="2" t="s">
        <v>15</v>
      </c>
      <c r="C33" s="32">
        <v>7368</v>
      </c>
      <c r="D33" s="32">
        <v>7847</v>
      </c>
      <c r="E33" s="33"/>
    </row>
    <row r="34" spans="1:5" ht="13" x14ac:dyDescent="0.25">
      <c r="A34" s="50" t="s">
        <v>16</v>
      </c>
      <c r="B34" s="51"/>
      <c r="C34" s="7"/>
      <c r="D34" s="7"/>
      <c r="E34" s="26"/>
    </row>
    <row r="35" spans="1:5" x14ac:dyDescent="0.25">
      <c r="A35" s="12"/>
      <c r="B35" s="1" t="s">
        <v>2</v>
      </c>
      <c r="C35" s="34">
        <v>600</v>
      </c>
      <c r="D35" s="34">
        <v>639</v>
      </c>
      <c r="E35" s="26"/>
    </row>
    <row r="36" spans="1:5" x14ac:dyDescent="0.25">
      <c r="A36" s="13"/>
      <c r="B36" s="2" t="s">
        <v>15</v>
      </c>
      <c r="C36" s="32">
        <v>2975</v>
      </c>
      <c r="D36" s="32">
        <v>3169</v>
      </c>
      <c r="E36" s="33"/>
    </row>
    <row r="37" spans="1:5" x14ac:dyDescent="0.25">
      <c r="A37" s="14"/>
      <c r="B37" s="21"/>
      <c r="C37" s="18"/>
      <c r="D37" s="18"/>
      <c r="E37" s="24"/>
    </row>
    <row r="38" spans="1:5" ht="13" x14ac:dyDescent="0.25">
      <c r="A38" s="50" t="s">
        <v>22</v>
      </c>
      <c r="B38" s="51"/>
      <c r="C38" s="7"/>
      <c r="D38" s="7"/>
      <c r="E38" s="26"/>
    </row>
    <row r="39" spans="1:5" x14ac:dyDescent="0.25">
      <c r="A39" s="12"/>
      <c r="B39" s="1" t="s">
        <v>2</v>
      </c>
      <c r="C39" s="34">
        <v>2384</v>
      </c>
      <c r="D39" s="34">
        <v>2539</v>
      </c>
      <c r="E39" s="26"/>
    </row>
    <row r="40" spans="1:5" x14ac:dyDescent="0.25">
      <c r="A40" s="13"/>
      <c r="B40" s="2" t="s">
        <v>15</v>
      </c>
      <c r="C40" s="32">
        <v>4703</v>
      </c>
      <c r="D40" s="32">
        <v>5009</v>
      </c>
      <c r="E40" s="33"/>
    </row>
    <row r="41" spans="1:5" x14ac:dyDescent="0.25">
      <c r="A41" s="14"/>
      <c r="B41" s="21"/>
      <c r="C41" s="18"/>
      <c r="D41" s="18"/>
      <c r="E41" s="24"/>
    </row>
    <row r="42" spans="1:5" ht="13" x14ac:dyDescent="0.25">
      <c r="A42" s="52" t="s">
        <v>18</v>
      </c>
      <c r="B42" s="53"/>
      <c r="C42" s="7"/>
      <c r="D42" s="7"/>
      <c r="E42" s="26"/>
    </row>
    <row r="43" spans="1:5" x14ac:dyDescent="0.25">
      <c r="A43" s="10">
        <v>1</v>
      </c>
      <c r="B43" s="1" t="s">
        <v>2</v>
      </c>
      <c r="C43" s="34">
        <v>44523</v>
      </c>
      <c r="D43" s="34">
        <v>47417</v>
      </c>
      <c r="E43" s="26">
        <f t="shared" ref="E43:E60" si="3">D43/1265</f>
        <v>37.483794466403161</v>
      </c>
    </row>
    <row r="44" spans="1:5" x14ac:dyDescent="0.25">
      <c r="A44" s="11">
        <v>2</v>
      </c>
      <c r="B44" s="2"/>
      <c r="C44" s="32">
        <v>45639</v>
      </c>
      <c r="D44" s="32">
        <v>48606</v>
      </c>
      <c r="E44" s="33">
        <f t="shared" si="3"/>
        <v>38.423715415019764</v>
      </c>
    </row>
    <row r="45" spans="1:5" x14ac:dyDescent="0.25">
      <c r="A45" s="10">
        <v>3</v>
      </c>
      <c r="B45" s="1"/>
      <c r="C45" s="34">
        <v>46778</v>
      </c>
      <c r="D45" s="34">
        <v>49819</v>
      </c>
      <c r="E45" s="26">
        <f t="shared" si="3"/>
        <v>39.382608695652173</v>
      </c>
    </row>
    <row r="46" spans="1:5" x14ac:dyDescent="0.25">
      <c r="A46" s="11">
        <v>4</v>
      </c>
      <c r="B46" s="2"/>
      <c r="C46" s="32">
        <v>47941</v>
      </c>
      <c r="D46" s="32">
        <v>51058</v>
      </c>
      <c r="E46" s="33">
        <f t="shared" si="3"/>
        <v>40.362055335968378</v>
      </c>
    </row>
    <row r="47" spans="1:5" x14ac:dyDescent="0.25">
      <c r="A47" s="10">
        <v>5</v>
      </c>
      <c r="B47" s="1"/>
      <c r="C47" s="34">
        <v>49136</v>
      </c>
      <c r="D47" s="34">
        <v>52330</v>
      </c>
      <c r="E47" s="26">
        <f t="shared" si="3"/>
        <v>41.367588932806321</v>
      </c>
    </row>
    <row r="48" spans="1:5" x14ac:dyDescent="0.25">
      <c r="A48" s="11">
        <v>6</v>
      </c>
      <c r="B48" s="2"/>
      <c r="C48" s="32">
        <v>50368</v>
      </c>
      <c r="D48" s="32">
        <v>53642</v>
      </c>
      <c r="E48" s="33">
        <f t="shared" si="3"/>
        <v>42.40474308300395</v>
      </c>
    </row>
    <row r="49" spans="1:5" x14ac:dyDescent="0.25">
      <c r="A49" s="10">
        <v>7</v>
      </c>
      <c r="B49" s="1"/>
      <c r="C49" s="34">
        <v>51725</v>
      </c>
      <c r="D49" s="34">
        <v>55088</v>
      </c>
      <c r="E49" s="26">
        <f t="shared" si="3"/>
        <v>43.547826086956519</v>
      </c>
    </row>
    <row r="50" spans="1:5" x14ac:dyDescent="0.25">
      <c r="A50" s="11">
        <v>8</v>
      </c>
      <c r="B50" s="2"/>
      <c r="C50" s="32">
        <v>52917</v>
      </c>
      <c r="D50" s="32">
        <v>56357</v>
      </c>
      <c r="E50" s="33">
        <f t="shared" si="3"/>
        <v>44.550988142292489</v>
      </c>
    </row>
    <row r="51" spans="1:5" x14ac:dyDescent="0.25">
      <c r="A51" s="10">
        <v>9</v>
      </c>
      <c r="B51" s="1"/>
      <c r="C51" s="34">
        <v>54239</v>
      </c>
      <c r="D51" s="34">
        <v>57765</v>
      </c>
      <c r="E51" s="26">
        <f t="shared" si="3"/>
        <v>45.664031620553359</v>
      </c>
    </row>
    <row r="52" spans="1:5" x14ac:dyDescent="0.25">
      <c r="A52" s="11">
        <v>10</v>
      </c>
      <c r="B52" s="2"/>
      <c r="C52" s="32">
        <v>55633</v>
      </c>
      <c r="D52" s="32">
        <v>59250</v>
      </c>
      <c r="E52" s="33">
        <f t="shared" si="3"/>
        <v>46.837944664031617</v>
      </c>
    </row>
    <row r="53" spans="1:5" x14ac:dyDescent="0.25">
      <c r="A53" s="10">
        <v>11</v>
      </c>
      <c r="B53" s="1"/>
      <c r="C53" s="34">
        <v>57075</v>
      </c>
      <c r="D53" s="34">
        <v>60785</v>
      </c>
      <c r="E53" s="26">
        <f t="shared" si="3"/>
        <v>48.051383399209485</v>
      </c>
    </row>
    <row r="54" spans="1:5" x14ac:dyDescent="0.25">
      <c r="A54" s="11">
        <v>12</v>
      </c>
      <c r="B54" s="2"/>
      <c r="C54" s="32">
        <v>58391</v>
      </c>
      <c r="D54" s="32">
        <v>62187</v>
      </c>
      <c r="E54" s="33">
        <f t="shared" si="3"/>
        <v>49.159683794466403</v>
      </c>
    </row>
    <row r="55" spans="1:5" x14ac:dyDescent="0.25">
      <c r="A55" s="10">
        <v>13</v>
      </c>
      <c r="B55" s="1"/>
      <c r="C55" s="34">
        <v>59850</v>
      </c>
      <c r="D55" s="34">
        <v>63741</v>
      </c>
      <c r="E55" s="26">
        <f t="shared" si="3"/>
        <v>50.388142292490116</v>
      </c>
    </row>
    <row r="56" spans="1:5" x14ac:dyDescent="0.25">
      <c r="A56" s="11">
        <v>14</v>
      </c>
      <c r="B56" s="2"/>
      <c r="C56" s="32">
        <v>61343</v>
      </c>
      <c r="D56" s="32">
        <v>65331</v>
      </c>
      <c r="E56" s="33">
        <f t="shared" si="3"/>
        <v>51.645059288537553</v>
      </c>
    </row>
    <row r="57" spans="1:5" x14ac:dyDescent="0.25">
      <c r="A57" s="10">
        <v>15</v>
      </c>
      <c r="B57" s="1"/>
      <c r="C57" s="34">
        <v>62869</v>
      </c>
      <c r="D57" s="34">
        <v>66956</v>
      </c>
      <c r="E57" s="26">
        <f t="shared" si="3"/>
        <v>52.929644268774702</v>
      </c>
    </row>
    <row r="58" spans="1:5" x14ac:dyDescent="0.25">
      <c r="A58" s="11">
        <v>16</v>
      </c>
      <c r="B58" s="2"/>
      <c r="C58" s="32">
        <v>64541</v>
      </c>
      <c r="D58" s="32">
        <v>68737</v>
      </c>
      <c r="E58" s="33">
        <f t="shared" si="3"/>
        <v>54.337549407114622</v>
      </c>
    </row>
    <row r="59" spans="1:5" x14ac:dyDescent="0.25">
      <c r="A59" s="10">
        <v>17</v>
      </c>
      <c r="B59" s="1"/>
      <c r="C59" s="34">
        <v>66022</v>
      </c>
      <c r="D59" s="34">
        <v>70314</v>
      </c>
      <c r="E59" s="26">
        <f t="shared" si="3"/>
        <v>55.584189723320158</v>
      </c>
    </row>
    <row r="60" spans="1:5" x14ac:dyDescent="0.25">
      <c r="A60" s="11">
        <v>18</v>
      </c>
      <c r="B60" s="2" t="s">
        <v>15</v>
      </c>
      <c r="C60" s="32">
        <v>67685</v>
      </c>
      <c r="D60" s="32">
        <v>72085</v>
      </c>
      <c r="E60" s="33">
        <f t="shared" si="3"/>
        <v>56.984189723320156</v>
      </c>
    </row>
    <row r="61" spans="1:5" x14ac:dyDescent="0.25">
      <c r="A61" s="14"/>
      <c r="B61" s="21"/>
      <c r="C61" s="18"/>
      <c r="D61" s="18"/>
      <c r="E61" s="24"/>
    </row>
    <row r="62" spans="1:5" ht="13" x14ac:dyDescent="0.25">
      <c r="A62" s="54" t="s">
        <v>21</v>
      </c>
      <c r="B62" s="55"/>
      <c r="C62" s="16"/>
      <c r="D62" s="16"/>
      <c r="E62" s="25"/>
    </row>
    <row r="63" spans="1:5" x14ac:dyDescent="0.25">
      <c r="A63" s="10">
        <v>1</v>
      </c>
      <c r="B63" s="1" t="s">
        <v>2</v>
      </c>
      <c r="C63" s="34">
        <v>44305</v>
      </c>
      <c r="D63" s="34">
        <v>47185</v>
      </c>
      <c r="E63" s="26">
        <f t="shared" ref="E63:E105" si="4">D63/1265</f>
        <v>37.300395256916993</v>
      </c>
    </row>
    <row r="64" spans="1:5" x14ac:dyDescent="0.25">
      <c r="A64" s="11">
        <v>2</v>
      </c>
      <c r="B64" s="2"/>
      <c r="C64" s="32">
        <v>45414</v>
      </c>
      <c r="D64" s="32">
        <v>48366</v>
      </c>
      <c r="E64" s="33">
        <f t="shared" si="4"/>
        <v>38.233992094861662</v>
      </c>
    </row>
    <row r="65" spans="1:5" x14ac:dyDescent="0.25">
      <c r="A65" s="10">
        <v>3</v>
      </c>
      <c r="B65" s="1"/>
      <c r="C65" s="34">
        <v>46548</v>
      </c>
      <c r="D65" s="34">
        <v>49574</v>
      </c>
      <c r="E65" s="26">
        <f t="shared" si="4"/>
        <v>39.188932806324111</v>
      </c>
    </row>
    <row r="66" spans="1:5" x14ac:dyDescent="0.25">
      <c r="A66" s="11">
        <v>4</v>
      </c>
      <c r="B66" s="2"/>
      <c r="C66" s="32">
        <v>47706</v>
      </c>
      <c r="D66" s="32">
        <v>50807</v>
      </c>
      <c r="E66" s="33">
        <f t="shared" si="4"/>
        <v>40.163636363636364</v>
      </c>
    </row>
    <row r="67" spans="1:5" x14ac:dyDescent="0.25">
      <c r="A67" s="10">
        <v>5</v>
      </c>
      <c r="B67" s="1"/>
      <c r="C67" s="34">
        <v>48895</v>
      </c>
      <c r="D67" s="34">
        <v>52074</v>
      </c>
      <c r="E67" s="26">
        <f t="shared" si="4"/>
        <v>41.165217391304346</v>
      </c>
    </row>
    <row r="68" spans="1:5" x14ac:dyDescent="0.25">
      <c r="A68" s="11">
        <v>6</v>
      </c>
      <c r="B68" s="2"/>
      <c r="C68" s="32">
        <v>50122</v>
      </c>
      <c r="D68" s="32">
        <v>53380</v>
      </c>
      <c r="E68" s="33">
        <f t="shared" si="4"/>
        <v>42.197628458498023</v>
      </c>
    </row>
    <row r="69" spans="1:5" x14ac:dyDescent="0.25">
      <c r="A69" s="10">
        <v>7</v>
      </c>
      <c r="B69" s="1"/>
      <c r="C69" s="34">
        <v>51470</v>
      </c>
      <c r="D69" s="34">
        <v>54816</v>
      </c>
      <c r="E69" s="26">
        <f t="shared" si="4"/>
        <v>43.33280632411067</v>
      </c>
    </row>
    <row r="70" spans="1:5" x14ac:dyDescent="0.25">
      <c r="A70" s="11">
        <v>8</v>
      </c>
      <c r="B70" s="2"/>
      <c r="C70" s="32">
        <v>52659</v>
      </c>
      <c r="D70" s="32">
        <v>56082</v>
      </c>
      <c r="E70" s="33">
        <f t="shared" si="4"/>
        <v>44.333596837944661</v>
      </c>
    </row>
    <row r="71" spans="1:5" x14ac:dyDescent="0.25">
      <c r="A71" s="10">
        <v>9</v>
      </c>
      <c r="B71" s="1"/>
      <c r="C71" s="34">
        <v>53973</v>
      </c>
      <c r="D71" s="34">
        <v>57482</v>
      </c>
      <c r="E71" s="26">
        <f t="shared" si="4"/>
        <v>45.440316205533598</v>
      </c>
    </row>
    <row r="72" spans="1:5" x14ac:dyDescent="0.25">
      <c r="A72" s="11">
        <v>10</v>
      </c>
      <c r="B72" s="2"/>
      <c r="C72" s="32">
        <v>55360</v>
      </c>
      <c r="D72" s="32">
        <v>58959</v>
      </c>
      <c r="E72" s="33">
        <f t="shared" si="4"/>
        <v>46.607905138339923</v>
      </c>
    </row>
    <row r="73" spans="1:5" x14ac:dyDescent="0.25">
      <c r="A73" s="10">
        <v>11</v>
      </c>
      <c r="B73" s="1"/>
      <c r="C73" s="34">
        <v>56796</v>
      </c>
      <c r="D73" s="34">
        <v>60488</v>
      </c>
      <c r="E73" s="26">
        <f t="shared" si="4"/>
        <v>47.816600790513831</v>
      </c>
    </row>
    <row r="74" spans="1:5" x14ac:dyDescent="0.25">
      <c r="A74" s="11">
        <v>12</v>
      </c>
      <c r="B74" s="2"/>
      <c r="C74" s="32">
        <v>58105</v>
      </c>
      <c r="D74" s="32">
        <v>61882</v>
      </c>
      <c r="E74" s="33">
        <f t="shared" si="4"/>
        <v>48.918577075098817</v>
      </c>
    </row>
    <row r="75" spans="1:5" x14ac:dyDescent="0.25">
      <c r="A75" s="10">
        <v>13</v>
      </c>
      <c r="B75" s="1"/>
      <c r="C75" s="34">
        <v>59558</v>
      </c>
      <c r="D75" s="34">
        <v>63430</v>
      </c>
      <c r="E75" s="26">
        <f t="shared" si="4"/>
        <v>50.142292490118578</v>
      </c>
    </row>
    <row r="76" spans="1:5" x14ac:dyDescent="0.25">
      <c r="A76" s="11">
        <v>14</v>
      </c>
      <c r="B76" s="2"/>
      <c r="C76" s="32">
        <v>61042</v>
      </c>
      <c r="D76" s="32">
        <v>65010</v>
      </c>
      <c r="E76" s="33">
        <f t="shared" si="4"/>
        <v>51.391304347826086</v>
      </c>
    </row>
    <row r="77" spans="1:5" x14ac:dyDescent="0.25">
      <c r="A77" s="10">
        <v>15</v>
      </c>
      <c r="B77" s="1"/>
      <c r="C77" s="34">
        <v>62561</v>
      </c>
      <c r="D77" s="34">
        <v>66628</v>
      </c>
      <c r="E77" s="26">
        <f t="shared" si="4"/>
        <v>52.6703557312253</v>
      </c>
    </row>
    <row r="78" spans="1:5" x14ac:dyDescent="0.25">
      <c r="A78" s="11">
        <v>16</v>
      </c>
      <c r="B78" s="2"/>
      <c r="C78" s="32">
        <v>64225</v>
      </c>
      <c r="D78" s="32">
        <v>68400</v>
      </c>
      <c r="E78" s="33">
        <f t="shared" si="4"/>
        <v>54.071146245059289</v>
      </c>
    </row>
    <row r="79" spans="1:5" x14ac:dyDescent="0.25">
      <c r="A79" s="10">
        <v>17</v>
      </c>
      <c r="B79" s="1"/>
      <c r="C79" s="34">
        <v>65699</v>
      </c>
      <c r="D79" s="34">
        <v>69970</v>
      </c>
      <c r="E79" s="26">
        <f t="shared" si="4"/>
        <v>55.312252964426875</v>
      </c>
    </row>
    <row r="80" spans="1:5" x14ac:dyDescent="0.25">
      <c r="A80" s="11">
        <v>18</v>
      </c>
      <c r="B80" s="2"/>
      <c r="C80" s="32">
        <v>67351</v>
      </c>
      <c r="D80" s="32">
        <v>71729</v>
      </c>
      <c r="E80" s="33">
        <f t="shared" si="4"/>
        <v>56.70276679841897</v>
      </c>
    </row>
    <row r="81" spans="1:5" x14ac:dyDescent="0.25">
      <c r="A81" s="10">
        <v>19</v>
      </c>
      <c r="B81" s="1"/>
      <c r="C81" s="34">
        <v>69022</v>
      </c>
      <c r="D81" s="34">
        <v>73509</v>
      </c>
      <c r="E81" s="26">
        <f t="shared" si="4"/>
        <v>58.1098814229249</v>
      </c>
    </row>
    <row r="82" spans="1:5" x14ac:dyDescent="0.25">
      <c r="A82" s="11">
        <v>20</v>
      </c>
      <c r="B82" s="2"/>
      <c r="C82" s="32">
        <v>70733</v>
      </c>
      <c r="D82" s="32">
        <v>75331</v>
      </c>
      <c r="E82" s="33">
        <f t="shared" si="4"/>
        <v>59.550197628458498</v>
      </c>
    </row>
    <row r="83" spans="1:5" x14ac:dyDescent="0.25">
      <c r="A83" s="10">
        <v>21</v>
      </c>
      <c r="B83" s="1"/>
      <c r="C83" s="34">
        <v>72483</v>
      </c>
      <c r="D83" s="34">
        <v>77195</v>
      </c>
      <c r="E83" s="26">
        <f t="shared" si="4"/>
        <v>61.023715415019765</v>
      </c>
    </row>
    <row r="84" spans="1:5" x14ac:dyDescent="0.25">
      <c r="A84" s="11">
        <v>22</v>
      </c>
      <c r="B84" s="2"/>
      <c r="C84" s="32">
        <v>74283</v>
      </c>
      <c r="D84" s="32">
        <v>79112</v>
      </c>
      <c r="E84" s="33">
        <f t="shared" si="4"/>
        <v>62.539130434782606</v>
      </c>
    </row>
    <row r="85" spans="1:5" x14ac:dyDescent="0.25">
      <c r="A85" s="10">
        <v>23</v>
      </c>
      <c r="B85" s="1"/>
      <c r="C85" s="34">
        <v>76122</v>
      </c>
      <c r="D85" s="34">
        <v>81070</v>
      </c>
      <c r="E85" s="26">
        <f t="shared" si="4"/>
        <v>64.086956521739125</v>
      </c>
    </row>
    <row r="86" spans="1:5" x14ac:dyDescent="0.25">
      <c r="A86" s="11">
        <v>24</v>
      </c>
      <c r="B86" s="2"/>
      <c r="C86" s="32">
        <v>78010</v>
      </c>
      <c r="D86" s="32">
        <v>83081</v>
      </c>
      <c r="E86" s="33">
        <f t="shared" si="4"/>
        <v>65.67667984189724</v>
      </c>
    </row>
    <row r="87" spans="1:5" x14ac:dyDescent="0.25">
      <c r="A87" s="10">
        <v>25</v>
      </c>
      <c r="B87" s="1"/>
      <c r="C87" s="34">
        <v>79949</v>
      </c>
      <c r="D87" s="34">
        <v>85146</v>
      </c>
      <c r="E87" s="26">
        <f t="shared" si="4"/>
        <v>67.309090909090912</v>
      </c>
    </row>
    <row r="88" spans="1:5" x14ac:dyDescent="0.25">
      <c r="A88" s="11">
        <v>26</v>
      </c>
      <c r="B88" s="2"/>
      <c r="C88" s="32">
        <v>81927</v>
      </c>
      <c r="D88" s="32">
        <v>87253</v>
      </c>
      <c r="E88" s="33">
        <f t="shared" si="4"/>
        <v>68.974703557312253</v>
      </c>
    </row>
    <row r="89" spans="1:5" x14ac:dyDescent="0.25">
      <c r="A89" s="10">
        <v>27</v>
      </c>
      <c r="B89" s="1"/>
      <c r="C89" s="34">
        <v>83956</v>
      </c>
      <c r="D89" s="34">
        <v>89414</v>
      </c>
      <c r="E89" s="26">
        <f t="shared" si="4"/>
        <v>70.683003952569166</v>
      </c>
    </row>
    <row r="90" spans="1:5" x14ac:dyDescent="0.25">
      <c r="A90" s="11">
        <v>28</v>
      </c>
      <c r="B90" s="2"/>
      <c r="C90" s="32">
        <v>86040</v>
      </c>
      <c r="D90" s="32">
        <v>91633</v>
      </c>
      <c r="E90" s="33">
        <f t="shared" si="4"/>
        <v>72.437154150197628</v>
      </c>
    </row>
    <row r="91" spans="1:5" x14ac:dyDescent="0.25">
      <c r="A91" s="10">
        <v>29</v>
      </c>
      <c r="B91" s="1"/>
      <c r="C91" s="34">
        <v>88170</v>
      </c>
      <c r="D91" s="34">
        <v>93902</v>
      </c>
      <c r="E91" s="26">
        <f t="shared" si="4"/>
        <v>74.230830039525685</v>
      </c>
    </row>
    <row r="92" spans="1:5" x14ac:dyDescent="0.25">
      <c r="A92" s="11">
        <v>30</v>
      </c>
      <c r="B92" s="2"/>
      <c r="C92" s="32">
        <v>90365</v>
      </c>
      <c r="D92" s="32">
        <v>96239</v>
      </c>
      <c r="E92" s="33">
        <f t="shared" si="4"/>
        <v>76.078260869565213</v>
      </c>
    </row>
    <row r="93" spans="1:5" x14ac:dyDescent="0.25">
      <c r="A93" s="10">
        <v>31</v>
      </c>
      <c r="B93" s="1"/>
      <c r="C93" s="34">
        <v>92597</v>
      </c>
      <c r="D93" s="34">
        <v>98616</v>
      </c>
      <c r="E93" s="26">
        <f t="shared" si="4"/>
        <v>77.957312252964428</v>
      </c>
    </row>
    <row r="94" spans="1:5" x14ac:dyDescent="0.25">
      <c r="A94" s="11">
        <v>32</v>
      </c>
      <c r="B94" s="2"/>
      <c r="C94" s="32">
        <v>94898</v>
      </c>
      <c r="D94" s="32">
        <v>101067</v>
      </c>
      <c r="E94" s="33">
        <f t="shared" si="4"/>
        <v>79.894861660079044</v>
      </c>
    </row>
    <row r="95" spans="1:5" x14ac:dyDescent="0.25">
      <c r="A95" s="10">
        <v>33</v>
      </c>
      <c r="B95" s="1"/>
      <c r="C95" s="34">
        <v>97256</v>
      </c>
      <c r="D95" s="34">
        <v>103578</v>
      </c>
      <c r="E95" s="26">
        <f t="shared" si="4"/>
        <v>81.879841897233206</v>
      </c>
    </row>
    <row r="96" spans="1:5" x14ac:dyDescent="0.25">
      <c r="A96" s="11">
        <v>34</v>
      </c>
      <c r="B96" s="2"/>
      <c r="C96" s="32">
        <v>99660</v>
      </c>
      <c r="D96" s="32">
        <v>106138</v>
      </c>
      <c r="E96" s="33">
        <f t="shared" si="4"/>
        <v>83.903557312252971</v>
      </c>
    </row>
    <row r="97" spans="1:5" x14ac:dyDescent="0.25">
      <c r="A97" s="10">
        <v>35</v>
      </c>
      <c r="B97" s="1"/>
      <c r="C97" s="34">
        <v>102137</v>
      </c>
      <c r="D97" s="34">
        <v>108776</v>
      </c>
      <c r="E97" s="26">
        <f t="shared" si="4"/>
        <v>85.988932806324115</v>
      </c>
    </row>
    <row r="98" spans="1:5" x14ac:dyDescent="0.25">
      <c r="A98" s="11">
        <v>36</v>
      </c>
      <c r="B98" s="2"/>
      <c r="C98" s="32">
        <v>104666</v>
      </c>
      <c r="D98" s="32">
        <v>111470</v>
      </c>
      <c r="E98" s="33">
        <f t="shared" si="4"/>
        <v>88.118577075098813</v>
      </c>
    </row>
    <row r="99" spans="1:5" x14ac:dyDescent="0.25">
      <c r="A99" s="10">
        <v>37</v>
      </c>
      <c r="B99" s="1"/>
      <c r="C99" s="34">
        <v>107267</v>
      </c>
      <c r="D99" s="34">
        <v>114240</v>
      </c>
      <c r="E99" s="26">
        <f t="shared" si="4"/>
        <v>90.308300395256921</v>
      </c>
    </row>
    <row r="100" spans="1:5" x14ac:dyDescent="0.25">
      <c r="A100" s="11">
        <v>38</v>
      </c>
      <c r="B100" s="2"/>
      <c r="C100" s="32">
        <v>109922</v>
      </c>
      <c r="D100" s="32">
        <v>117067</v>
      </c>
      <c r="E100" s="33">
        <f t="shared" si="4"/>
        <v>92.543083003952574</v>
      </c>
    </row>
    <row r="101" spans="1:5" x14ac:dyDescent="0.25">
      <c r="A101" s="10">
        <v>39</v>
      </c>
      <c r="B101" s="1"/>
      <c r="C101" s="34">
        <v>112601</v>
      </c>
      <c r="D101" s="34">
        <v>119921</v>
      </c>
      <c r="E101" s="26">
        <f t="shared" si="4"/>
        <v>94.799209486166006</v>
      </c>
    </row>
    <row r="102" spans="1:5" x14ac:dyDescent="0.25">
      <c r="A102" s="11">
        <v>40</v>
      </c>
      <c r="B102" s="2"/>
      <c r="C102" s="32">
        <v>115410</v>
      </c>
      <c r="D102" s="32">
        <v>122912</v>
      </c>
      <c r="E102" s="33">
        <f t="shared" si="4"/>
        <v>97.163636363636357</v>
      </c>
    </row>
    <row r="103" spans="1:5" x14ac:dyDescent="0.25">
      <c r="A103" s="10">
        <v>41</v>
      </c>
      <c r="B103" s="1"/>
      <c r="C103" s="34">
        <v>118293</v>
      </c>
      <c r="D103" s="34">
        <v>125983</v>
      </c>
      <c r="E103" s="26">
        <f t="shared" si="4"/>
        <v>99.591304347826082</v>
      </c>
    </row>
    <row r="104" spans="1:5" x14ac:dyDescent="0.25">
      <c r="A104" s="11">
        <v>42</v>
      </c>
      <c r="B104" s="2"/>
      <c r="C104" s="32">
        <v>121258</v>
      </c>
      <c r="D104" s="32">
        <v>129140</v>
      </c>
      <c r="E104" s="33">
        <f t="shared" si="4"/>
        <v>102.08695652173913</v>
      </c>
    </row>
    <row r="105" spans="1:5" x14ac:dyDescent="0.25">
      <c r="A105" s="10">
        <v>43</v>
      </c>
      <c r="B105" s="1" t="s">
        <v>15</v>
      </c>
      <c r="C105" s="34">
        <v>123057</v>
      </c>
      <c r="D105" s="34">
        <v>131056</v>
      </c>
      <c r="E105" s="26">
        <f t="shared" si="4"/>
        <v>103.60158102766799</v>
      </c>
    </row>
    <row r="106" spans="1:5" x14ac:dyDescent="0.25">
      <c r="A106" s="19"/>
      <c r="B106" s="20"/>
      <c r="C106" s="23"/>
      <c r="D106" s="23"/>
      <c r="E106" s="23"/>
    </row>
    <row r="108" spans="1:5" ht="61.5" customHeight="1" x14ac:dyDescent="0.25">
      <c r="A108" s="45" t="s">
        <v>49</v>
      </c>
      <c r="B108" s="46"/>
      <c r="C108" s="46"/>
      <c r="D108" s="46"/>
      <c r="E108" s="47"/>
    </row>
  </sheetData>
  <mergeCells count="13">
    <mergeCell ref="A23:B23"/>
    <mergeCell ref="A1:E1"/>
    <mergeCell ref="A3:E3"/>
    <mergeCell ref="A5:B6"/>
    <mergeCell ref="A7:B7"/>
    <mergeCell ref="A15:B15"/>
    <mergeCell ref="A108:E108"/>
    <mergeCell ref="A28:B28"/>
    <mergeCell ref="A31:B31"/>
    <mergeCell ref="A34:B34"/>
    <mergeCell ref="A38:B38"/>
    <mergeCell ref="A42:B42"/>
    <mergeCell ref="A62:B6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08"/>
  <sheetViews>
    <sheetView showGridLines="0" topLeftCell="C1" zoomScaleNormal="100" workbookViewId="0">
      <selection activeCell="A112" sqref="A112"/>
    </sheetView>
  </sheetViews>
  <sheetFormatPr defaultColWidth="27.54296875" defaultRowHeight="12.5" x14ac:dyDescent="0.25"/>
  <cols>
    <col min="1" max="1" width="36.6328125" customWidth="1"/>
    <col min="2" max="2" width="9.36328125" bestFit="1" customWidth="1"/>
    <col min="3" max="5" width="22.6328125" customWidth="1"/>
  </cols>
  <sheetData>
    <row r="1" spans="1:5" ht="52.5" customHeight="1" x14ac:dyDescent="0.4">
      <c r="A1" s="56" t="s">
        <v>41</v>
      </c>
      <c r="B1" s="56"/>
      <c r="C1" s="56"/>
      <c r="D1" s="56"/>
      <c r="E1" s="56"/>
    </row>
    <row r="2" spans="1:5" ht="11.25" customHeight="1" x14ac:dyDescent="0.4">
      <c r="A2" s="28"/>
      <c r="B2" s="29"/>
      <c r="C2" s="29"/>
      <c r="D2" s="29"/>
      <c r="E2" s="29"/>
    </row>
    <row r="3" spans="1:5" ht="36" customHeight="1" x14ac:dyDescent="0.25">
      <c r="A3" s="57" t="s">
        <v>42</v>
      </c>
      <c r="B3" s="58"/>
      <c r="C3" s="58"/>
      <c r="D3" s="58"/>
      <c r="E3" s="58"/>
    </row>
    <row r="5" spans="1:5" ht="13" x14ac:dyDescent="0.25">
      <c r="A5" s="48" t="s">
        <v>35</v>
      </c>
      <c r="B5" s="49"/>
      <c r="C5" s="22" t="s">
        <v>37</v>
      </c>
      <c r="D5" s="22" t="s">
        <v>43</v>
      </c>
      <c r="E5" s="22" t="s">
        <v>44</v>
      </c>
    </row>
    <row r="6" spans="1:5" ht="13" x14ac:dyDescent="0.25">
      <c r="A6" s="59"/>
      <c r="B6" s="60"/>
      <c r="C6" s="3" t="s">
        <v>0</v>
      </c>
      <c r="D6" s="3" t="s">
        <v>0</v>
      </c>
      <c r="E6" s="3" t="s">
        <v>26</v>
      </c>
    </row>
    <row r="7" spans="1:5" ht="13" x14ac:dyDescent="0.25">
      <c r="A7" s="54" t="s">
        <v>1</v>
      </c>
      <c r="B7" s="55"/>
      <c r="C7" s="17"/>
      <c r="D7" s="17"/>
      <c r="E7" s="17"/>
    </row>
    <row r="8" spans="1:5" x14ac:dyDescent="0.25">
      <c r="A8" s="10">
        <v>1</v>
      </c>
      <c r="B8" s="1" t="s">
        <v>2</v>
      </c>
      <c r="C8" s="30">
        <v>18419</v>
      </c>
      <c r="D8" s="30">
        <v>19340</v>
      </c>
      <c r="E8" s="31">
        <f>D8/1265</f>
        <v>15.288537549407115</v>
      </c>
    </row>
    <row r="9" spans="1:5" x14ac:dyDescent="0.25">
      <c r="A9" s="11">
        <v>2</v>
      </c>
      <c r="B9" s="2"/>
      <c r="C9" s="32">
        <v>20532</v>
      </c>
      <c r="D9" s="32">
        <v>21559</v>
      </c>
      <c r="E9" s="33">
        <f t="shared" ref="E9:E13" si="0">D9/1265</f>
        <v>17.042687747035572</v>
      </c>
    </row>
    <row r="10" spans="1:5" x14ac:dyDescent="0.25">
      <c r="A10" s="10">
        <v>3</v>
      </c>
      <c r="B10" s="1"/>
      <c r="C10" s="34">
        <v>22644</v>
      </c>
      <c r="D10" s="34">
        <v>23777</v>
      </c>
      <c r="E10" s="26">
        <f t="shared" si="0"/>
        <v>18.79604743083004</v>
      </c>
    </row>
    <row r="11" spans="1:5" x14ac:dyDescent="0.25">
      <c r="A11" s="11">
        <v>4</v>
      </c>
      <c r="B11" s="2"/>
      <c r="C11" s="32">
        <v>24507</v>
      </c>
      <c r="D11" s="32">
        <v>25733</v>
      </c>
      <c r="E11" s="33">
        <f t="shared" si="0"/>
        <v>20.342292490118577</v>
      </c>
    </row>
    <row r="12" spans="1:5" x14ac:dyDescent="0.25">
      <c r="A12" s="10">
        <v>5</v>
      </c>
      <c r="B12" s="1"/>
      <c r="C12" s="34">
        <v>26622</v>
      </c>
      <c r="D12" s="34">
        <v>27954</v>
      </c>
      <c r="E12" s="26">
        <f t="shared" si="0"/>
        <v>22.098023715415021</v>
      </c>
    </row>
    <row r="13" spans="1:5" x14ac:dyDescent="0.25">
      <c r="A13" s="11">
        <v>6</v>
      </c>
      <c r="B13" s="2" t="s">
        <v>3</v>
      </c>
      <c r="C13" s="32">
        <v>28735</v>
      </c>
      <c r="D13" s="32">
        <v>30172</v>
      </c>
      <c r="E13" s="33">
        <f t="shared" si="0"/>
        <v>23.851383399209485</v>
      </c>
    </row>
    <row r="14" spans="1:5" x14ac:dyDescent="0.25">
      <c r="A14" s="14"/>
      <c r="B14" s="21"/>
      <c r="C14" s="18"/>
      <c r="D14" s="18"/>
      <c r="E14" s="24"/>
    </row>
    <row r="15" spans="1:5" ht="13" x14ac:dyDescent="0.25">
      <c r="A15" s="54" t="s">
        <v>4</v>
      </c>
      <c r="B15" s="55"/>
      <c r="C15" s="16"/>
      <c r="D15" s="16"/>
      <c r="E15" s="25"/>
    </row>
    <row r="16" spans="1:5" x14ac:dyDescent="0.25">
      <c r="A16" s="12" t="s">
        <v>5</v>
      </c>
      <c r="B16" s="1" t="s">
        <v>2</v>
      </c>
      <c r="C16" s="34">
        <v>25714</v>
      </c>
      <c r="D16" s="34">
        <v>28000</v>
      </c>
      <c r="E16" s="26">
        <f t="shared" ref="E16:E21" si="1">D16/1265</f>
        <v>22.134387351778656</v>
      </c>
    </row>
    <row r="17" spans="1:5" x14ac:dyDescent="0.25">
      <c r="A17" s="13" t="s">
        <v>6</v>
      </c>
      <c r="B17" s="2"/>
      <c r="C17" s="32">
        <v>27600</v>
      </c>
      <c r="D17" s="32">
        <v>29800</v>
      </c>
      <c r="E17" s="33">
        <f t="shared" si="1"/>
        <v>23.557312252964426</v>
      </c>
    </row>
    <row r="18" spans="1:5" x14ac:dyDescent="0.25">
      <c r="A18" s="12" t="s">
        <v>7</v>
      </c>
      <c r="B18" s="1"/>
      <c r="C18" s="34">
        <v>29664</v>
      </c>
      <c r="D18" s="34">
        <v>31750</v>
      </c>
      <c r="E18" s="26">
        <f t="shared" si="1"/>
        <v>25.098814229249012</v>
      </c>
    </row>
    <row r="19" spans="1:5" x14ac:dyDescent="0.25">
      <c r="A19" s="13" t="s">
        <v>8</v>
      </c>
      <c r="B19" s="2"/>
      <c r="C19" s="32">
        <v>31778</v>
      </c>
      <c r="D19" s="32">
        <v>33850</v>
      </c>
      <c r="E19" s="33">
        <f t="shared" si="1"/>
        <v>26.75889328063241</v>
      </c>
    </row>
    <row r="20" spans="1:5" x14ac:dyDescent="0.25">
      <c r="A20" s="12" t="s">
        <v>9</v>
      </c>
      <c r="B20" s="1"/>
      <c r="C20" s="34">
        <v>34100</v>
      </c>
      <c r="D20" s="34">
        <v>35990</v>
      </c>
      <c r="E20" s="26">
        <f t="shared" si="1"/>
        <v>28.450592885375492</v>
      </c>
    </row>
    <row r="21" spans="1:5" x14ac:dyDescent="0.25">
      <c r="A21" s="13" t="s">
        <v>10</v>
      </c>
      <c r="B21" s="2" t="s">
        <v>3</v>
      </c>
      <c r="C21" s="32">
        <v>36961</v>
      </c>
      <c r="D21" s="32">
        <v>38810</v>
      </c>
      <c r="E21" s="33">
        <f t="shared" si="1"/>
        <v>30.679841897233203</v>
      </c>
    </row>
    <row r="22" spans="1:5" x14ac:dyDescent="0.25">
      <c r="A22" s="14"/>
      <c r="B22" s="21"/>
      <c r="C22" s="18"/>
      <c r="D22" s="18"/>
      <c r="E22" s="24"/>
    </row>
    <row r="23" spans="1:5" ht="13" x14ac:dyDescent="0.25">
      <c r="A23" s="54" t="s">
        <v>11</v>
      </c>
      <c r="B23" s="55"/>
      <c r="C23" s="16"/>
      <c r="D23" s="16"/>
      <c r="E23" s="25"/>
    </row>
    <row r="24" spans="1:5" x14ac:dyDescent="0.25">
      <c r="A24" s="12" t="s">
        <v>12</v>
      </c>
      <c r="B24" s="1" t="s">
        <v>2</v>
      </c>
      <c r="C24" s="34">
        <v>38690</v>
      </c>
      <c r="D24" s="34">
        <v>40625</v>
      </c>
      <c r="E24" s="26">
        <f t="shared" ref="E24:E26" si="2">D24/1265</f>
        <v>32.114624505928852</v>
      </c>
    </row>
    <row r="25" spans="1:5" x14ac:dyDescent="0.25">
      <c r="A25" s="13" t="s">
        <v>13</v>
      </c>
      <c r="B25" s="2"/>
      <c r="C25" s="32">
        <v>40124</v>
      </c>
      <c r="D25" s="32">
        <v>42131</v>
      </c>
      <c r="E25" s="33">
        <f t="shared" si="2"/>
        <v>33.305138339920951</v>
      </c>
    </row>
    <row r="26" spans="1:5" x14ac:dyDescent="0.25">
      <c r="A26" s="12" t="s">
        <v>14</v>
      </c>
      <c r="B26" s="1" t="s">
        <v>3</v>
      </c>
      <c r="C26" s="34">
        <v>41604</v>
      </c>
      <c r="D26" s="34">
        <v>43685</v>
      </c>
      <c r="E26" s="26">
        <f t="shared" si="2"/>
        <v>34.533596837944664</v>
      </c>
    </row>
    <row r="27" spans="1:5" x14ac:dyDescent="0.25">
      <c r="A27" s="12"/>
      <c r="B27" s="1"/>
      <c r="C27" s="7"/>
      <c r="D27" s="7"/>
      <c r="E27" s="26"/>
    </row>
    <row r="28" spans="1:5" ht="25.5" customHeight="1" x14ac:dyDescent="0.25">
      <c r="A28" s="48" t="s">
        <v>28</v>
      </c>
      <c r="B28" s="49"/>
      <c r="C28" s="16"/>
      <c r="D28" s="16"/>
      <c r="E28" s="25"/>
    </row>
    <row r="29" spans="1:5" x14ac:dyDescent="0.25">
      <c r="A29" s="12"/>
      <c r="B29" s="1" t="s">
        <v>2</v>
      </c>
      <c r="C29" s="34">
        <v>8291</v>
      </c>
      <c r="D29" s="34">
        <v>8706</v>
      </c>
      <c r="E29" s="26"/>
    </row>
    <row r="30" spans="1:5" x14ac:dyDescent="0.25">
      <c r="A30" s="13"/>
      <c r="B30" s="2" t="s">
        <v>15</v>
      </c>
      <c r="C30" s="32">
        <v>14030</v>
      </c>
      <c r="D30" s="32">
        <v>14732</v>
      </c>
      <c r="E30" s="33"/>
    </row>
    <row r="31" spans="1:5" ht="25.5" customHeight="1" x14ac:dyDescent="0.25">
      <c r="A31" s="50" t="s">
        <v>17</v>
      </c>
      <c r="B31" s="51"/>
      <c r="C31" s="7"/>
      <c r="D31" s="7"/>
      <c r="E31" s="26"/>
    </row>
    <row r="32" spans="1:5" x14ac:dyDescent="0.25">
      <c r="A32" s="12"/>
      <c r="B32" s="1" t="s">
        <v>2</v>
      </c>
      <c r="C32" s="34">
        <v>2873</v>
      </c>
      <c r="D32" s="34">
        <v>3017</v>
      </c>
      <c r="E32" s="26"/>
    </row>
    <row r="33" spans="1:5" x14ac:dyDescent="0.25">
      <c r="A33" s="13"/>
      <c r="B33" s="2" t="s">
        <v>15</v>
      </c>
      <c r="C33" s="32">
        <v>7017</v>
      </c>
      <c r="D33" s="32">
        <v>7368</v>
      </c>
      <c r="E33" s="33"/>
    </row>
    <row r="34" spans="1:5" ht="25.5" customHeight="1" x14ac:dyDescent="0.25">
      <c r="A34" s="50" t="s">
        <v>16</v>
      </c>
      <c r="B34" s="51"/>
      <c r="C34" s="7"/>
      <c r="D34" s="7"/>
      <c r="E34" s="26"/>
    </row>
    <row r="35" spans="1:5" x14ac:dyDescent="0.25">
      <c r="A35" s="12"/>
      <c r="B35" s="1" t="s">
        <v>2</v>
      </c>
      <c r="C35" s="34">
        <v>571</v>
      </c>
      <c r="D35" s="34">
        <v>600</v>
      </c>
      <c r="E35" s="26"/>
    </row>
    <row r="36" spans="1:5" x14ac:dyDescent="0.25">
      <c r="A36" s="13"/>
      <c r="B36" s="2" t="s">
        <v>15</v>
      </c>
      <c r="C36" s="32">
        <v>2833</v>
      </c>
      <c r="D36" s="32">
        <v>2975</v>
      </c>
      <c r="E36" s="33"/>
    </row>
    <row r="37" spans="1:5" x14ac:dyDescent="0.25">
      <c r="A37" s="14"/>
      <c r="B37" s="21"/>
      <c r="C37" s="18"/>
      <c r="D37" s="18"/>
      <c r="E37" s="24"/>
    </row>
    <row r="38" spans="1:5" ht="13" x14ac:dyDescent="0.25">
      <c r="A38" s="50" t="s">
        <v>22</v>
      </c>
      <c r="B38" s="51"/>
      <c r="C38" s="7"/>
      <c r="D38" s="7"/>
      <c r="E38" s="26"/>
    </row>
    <row r="39" spans="1:5" x14ac:dyDescent="0.25">
      <c r="A39" s="12"/>
      <c r="B39" s="1" t="s">
        <v>2</v>
      </c>
      <c r="C39" s="34">
        <v>2270</v>
      </c>
      <c r="D39" s="34">
        <v>2384</v>
      </c>
      <c r="E39" s="26"/>
    </row>
    <row r="40" spans="1:5" x14ac:dyDescent="0.25">
      <c r="A40" s="13"/>
      <c r="B40" s="2" t="s">
        <v>15</v>
      </c>
      <c r="C40" s="32">
        <v>4479</v>
      </c>
      <c r="D40" s="32">
        <v>4703</v>
      </c>
      <c r="E40" s="33"/>
    </row>
    <row r="41" spans="1:5" x14ac:dyDescent="0.25">
      <c r="A41" s="14"/>
      <c r="B41" s="21"/>
      <c r="C41" s="18"/>
      <c r="D41" s="18"/>
      <c r="E41" s="24"/>
    </row>
    <row r="42" spans="1:5" ht="13" x14ac:dyDescent="0.25">
      <c r="A42" s="52" t="s">
        <v>18</v>
      </c>
      <c r="B42" s="53"/>
      <c r="C42" s="7"/>
      <c r="D42" s="7"/>
      <c r="E42" s="26"/>
    </row>
    <row r="43" spans="1:5" x14ac:dyDescent="0.25">
      <c r="A43" s="10">
        <v>1</v>
      </c>
      <c r="B43" s="1" t="s">
        <v>2</v>
      </c>
      <c r="C43" s="34">
        <v>42402</v>
      </c>
      <c r="D43" s="34">
        <v>44523</v>
      </c>
      <c r="E43" s="26">
        <f t="shared" ref="E43:E60" si="3">D43/1265</f>
        <v>35.196047430830042</v>
      </c>
    </row>
    <row r="44" spans="1:5" x14ac:dyDescent="0.25">
      <c r="A44" s="11">
        <v>2</v>
      </c>
      <c r="B44" s="2"/>
      <c r="C44" s="32">
        <v>43465</v>
      </c>
      <c r="D44" s="32">
        <v>45639</v>
      </c>
      <c r="E44" s="33">
        <f t="shared" si="3"/>
        <v>36.07826086956522</v>
      </c>
    </row>
    <row r="45" spans="1:5" x14ac:dyDescent="0.25">
      <c r="A45" s="10">
        <v>3</v>
      </c>
      <c r="B45" s="1"/>
      <c r="C45" s="34">
        <v>44550</v>
      </c>
      <c r="D45" s="34">
        <v>46778</v>
      </c>
      <c r="E45" s="26">
        <f t="shared" si="3"/>
        <v>36.978656126482214</v>
      </c>
    </row>
    <row r="46" spans="1:5" x14ac:dyDescent="0.25">
      <c r="A46" s="11">
        <v>4</v>
      </c>
      <c r="B46" s="2"/>
      <c r="C46" s="32">
        <v>45658</v>
      </c>
      <c r="D46" s="32">
        <v>47941</v>
      </c>
      <c r="E46" s="33">
        <f t="shared" si="3"/>
        <v>37.898023715415022</v>
      </c>
    </row>
    <row r="47" spans="1:5" x14ac:dyDescent="0.25">
      <c r="A47" s="10">
        <v>5</v>
      </c>
      <c r="B47" s="1"/>
      <c r="C47" s="34">
        <v>46796</v>
      </c>
      <c r="D47" s="34">
        <v>49136</v>
      </c>
      <c r="E47" s="26">
        <f t="shared" si="3"/>
        <v>38.842687747035576</v>
      </c>
    </row>
    <row r="48" spans="1:5" x14ac:dyDescent="0.25">
      <c r="A48" s="11">
        <v>6</v>
      </c>
      <c r="B48" s="2"/>
      <c r="C48" s="32">
        <v>47969</v>
      </c>
      <c r="D48" s="32">
        <v>50368</v>
      </c>
      <c r="E48" s="33">
        <f t="shared" si="3"/>
        <v>39.816600790513831</v>
      </c>
    </row>
    <row r="49" spans="1:5" x14ac:dyDescent="0.25">
      <c r="A49" s="10">
        <v>7</v>
      </c>
      <c r="B49" s="1"/>
      <c r="C49" s="34">
        <v>49261</v>
      </c>
      <c r="D49" s="34">
        <v>51725</v>
      </c>
      <c r="E49" s="26">
        <f t="shared" si="3"/>
        <v>40.889328063241109</v>
      </c>
    </row>
    <row r="50" spans="1:5" x14ac:dyDescent="0.25">
      <c r="A50" s="11">
        <v>8</v>
      </c>
      <c r="B50" s="2"/>
      <c r="C50" s="32">
        <v>50397</v>
      </c>
      <c r="D50" s="32">
        <v>52917</v>
      </c>
      <c r="E50" s="33">
        <f t="shared" si="3"/>
        <v>41.831620553359684</v>
      </c>
    </row>
    <row r="51" spans="1:5" x14ac:dyDescent="0.25">
      <c r="A51" s="10">
        <v>9</v>
      </c>
      <c r="B51" s="1"/>
      <c r="C51" s="34">
        <v>51656</v>
      </c>
      <c r="D51" s="34">
        <v>54239</v>
      </c>
      <c r="E51" s="26">
        <f t="shared" si="3"/>
        <v>42.876679841897236</v>
      </c>
    </row>
    <row r="52" spans="1:5" x14ac:dyDescent="0.25">
      <c r="A52" s="11">
        <v>10</v>
      </c>
      <c r="B52" s="2"/>
      <c r="C52" s="32">
        <v>52983</v>
      </c>
      <c r="D52" s="32">
        <v>55633</v>
      </c>
      <c r="E52" s="33">
        <f t="shared" si="3"/>
        <v>43.978656126482214</v>
      </c>
    </row>
    <row r="53" spans="1:5" x14ac:dyDescent="0.25">
      <c r="A53" s="10">
        <v>11</v>
      </c>
      <c r="B53" s="1"/>
      <c r="C53" s="34">
        <v>54357</v>
      </c>
      <c r="D53" s="34">
        <v>57075</v>
      </c>
      <c r="E53" s="26">
        <f t="shared" si="3"/>
        <v>45.118577075098813</v>
      </c>
    </row>
    <row r="54" spans="1:5" x14ac:dyDescent="0.25">
      <c r="A54" s="11">
        <v>12</v>
      </c>
      <c r="B54" s="2"/>
      <c r="C54" s="32">
        <v>55610</v>
      </c>
      <c r="D54" s="32">
        <v>58391</v>
      </c>
      <c r="E54" s="33">
        <f t="shared" si="3"/>
        <v>46.158893280632412</v>
      </c>
    </row>
    <row r="55" spans="1:5" x14ac:dyDescent="0.25">
      <c r="A55" s="10">
        <v>13</v>
      </c>
      <c r="B55" s="1"/>
      <c r="C55" s="34">
        <v>57000</v>
      </c>
      <c r="D55" s="34">
        <v>59850</v>
      </c>
      <c r="E55" s="26">
        <f t="shared" si="3"/>
        <v>47.312252964426875</v>
      </c>
    </row>
    <row r="56" spans="1:5" x14ac:dyDescent="0.25">
      <c r="A56" s="11">
        <v>14</v>
      </c>
      <c r="B56" s="2"/>
      <c r="C56" s="32">
        <v>58421</v>
      </c>
      <c r="D56" s="32">
        <v>61343</v>
      </c>
      <c r="E56" s="33">
        <f t="shared" si="3"/>
        <v>48.492490118577074</v>
      </c>
    </row>
    <row r="57" spans="1:5" x14ac:dyDescent="0.25">
      <c r="A57" s="10">
        <v>15</v>
      </c>
      <c r="B57" s="1"/>
      <c r="C57" s="34">
        <v>59875</v>
      </c>
      <c r="D57" s="34">
        <v>62869</v>
      </c>
      <c r="E57" s="26">
        <f t="shared" si="3"/>
        <v>49.69881422924901</v>
      </c>
    </row>
    <row r="58" spans="1:5" x14ac:dyDescent="0.25">
      <c r="A58" s="11">
        <v>16</v>
      </c>
      <c r="B58" s="2"/>
      <c r="C58" s="32">
        <v>61467</v>
      </c>
      <c r="D58" s="32">
        <v>64541</v>
      </c>
      <c r="E58" s="33">
        <f t="shared" si="3"/>
        <v>51.020553359683795</v>
      </c>
    </row>
    <row r="59" spans="1:5" x14ac:dyDescent="0.25">
      <c r="A59" s="10">
        <v>17</v>
      </c>
      <c r="B59" s="1"/>
      <c r="C59" s="34">
        <v>62878</v>
      </c>
      <c r="D59" s="34">
        <v>66022</v>
      </c>
      <c r="E59" s="26">
        <f t="shared" si="3"/>
        <v>52.19130434782609</v>
      </c>
    </row>
    <row r="60" spans="1:5" x14ac:dyDescent="0.25">
      <c r="A60" s="11">
        <v>18</v>
      </c>
      <c r="B60" s="2" t="s">
        <v>15</v>
      </c>
      <c r="C60" s="32">
        <v>64461</v>
      </c>
      <c r="D60" s="32">
        <v>67685</v>
      </c>
      <c r="E60" s="33">
        <f t="shared" si="3"/>
        <v>53.505928853754938</v>
      </c>
    </row>
    <row r="61" spans="1:5" x14ac:dyDescent="0.25">
      <c r="A61" s="14"/>
      <c r="B61" s="21"/>
      <c r="C61" s="18"/>
      <c r="D61" s="18"/>
      <c r="E61" s="24"/>
    </row>
    <row r="62" spans="1:5" ht="13" x14ac:dyDescent="0.25">
      <c r="A62" s="54" t="s">
        <v>21</v>
      </c>
      <c r="B62" s="55"/>
      <c r="C62" s="16"/>
      <c r="D62" s="16"/>
      <c r="E62" s="25"/>
    </row>
    <row r="63" spans="1:5" x14ac:dyDescent="0.25">
      <c r="A63" s="10">
        <v>1</v>
      </c>
      <c r="B63" s="1" t="s">
        <v>2</v>
      </c>
      <c r="C63" s="34">
        <v>42195</v>
      </c>
      <c r="D63" s="34">
        <v>44305</v>
      </c>
      <c r="E63" s="26">
        <f t="shared" ref="E63:E105" si="4">D63/1265</f>
        <v>35.023715415019765</v>
      </c>
    </row>
    <row r="64" spans="1:5" x14ac:dyDescent="0.25">
      <c r="A64" s="11">
        <v>2</v>
      </c>
      <c r="B64" s="2"/>
      <c r="C64" s="32">
        <v>43251</v>
      </c>
      <c r="D64" s="32">
        <v>45414</v>
      </c>
      <c r="E64" s="33">
        <f t="shared" si="4"/>
        <v>35.900395256916994</v>
      </c>
    </row>
    <row r="65" spans="1:5" x14ac:dyDescent="0.25">
      <c r="A65" s="10">
        <v>3</v>
      </c>
      <c r="B65" s="1"/>
      <c r="C65" s="34">
        <v>44331</v>
      </c>
      <c r="D65" s="34">
        <v>46548</v>
      </c>
      <c r="E65" s="26">
        <f t="shared" si="4"/>
        <v>36.796837944664034</v>
      </c>
    </row>
    <row r="66" spans="1:5" x14ac:dyDescent="0.25">
      <c r="A66" s="11">
        <v>4</v>
      </c>
      <c r="B66" s="2"/>
      <c r="C66" s="32">
        <v>45434</v>
      </c>
      <c r="D66" s="32">
        <v>47706</v>
      </c>
      <c r="E66" s="33">
        <f t="shared" si="4"/>
        <v>37.712252964426881</v>
      </c>
    </row>
    <row r="67" spans="1:5" x14ac:dyDescent="0.25">
      <c r="A67" s="10">
        <v>5</v>
      </c>
      <c r="B67" s="1"/>
      <c r="C67" s="34">
        <v>46566</v>
      </c>
      <c r="D67" s="34">
        <v>48895</v>
      </c>
      <c r="E67" s="26">
        <f t="shared" si="4"/>
        <v>38.652173913043477</v>
      </c>
    </row>
    <row r="68" spans="1:5" x14ac:dyDescent="0.25">
      <c r="A68" s="11">
        <v>6</v>
      </c>
      <c r="B68" s="2"/>
      <c r="C68" s="32">
        <v>47735</v>
      </c>
      <c r="D68" s="32">
        <v>50122</v>
      </c>
      <c r="E68" s="33">
        <f t="shared" si="4"/>
        <v>39.622134387351778</v>
      </c>
    </row>
    <row r="69" spans="1:5" x14ac:dyDescent="0.25">
      <c r="A69" s="10">
        <v>7</v>
      </c>
      <c r="B69" s="1"/>
      <c r="C69" s="34">
        <v>49019</v>
      </c>
      <c r="D69" s="34">
        <v>51470</v>
      </c>
      <c r="E69" s="26">
        <f t="shared" si="4"/>
        <v>40.687747035573125</v>
      </c>
    </row>
    <row r="70" spans="1:5" x14ac:dyDescent="0.25">
      <c r="A70" s="11">
        <v>8</v>
      </c>
      <c r="B70" s="2"/>
      <c r="C70" s="32">
        <v>50151</v>
      </c>
      <c r="D70" s="32">
        <v>52659</v>
      </c>
      <c r="E70" s="33">
        <f t="shared" si="4"/>
        <v>41.627667984189721</v>
      </c>
    </row>
    <row r="71" spans="1:5" x14ac:dyDescent="0.25">
      <c r="A71" s="10">
        <v>9</v>
      </c>
      <c r="B71" s="1"/>
      <c r="C71" s="34">
        <v>51402</v>
      </c>
      <c r="D71" s="34">
        <v>53973</v>
      </c>
      <c r="E71" s="26">
        <f t="shared" si="4"/>
        <v>42.666403162055339</v>
      </c>
    </row>
    <row r="72" spans="1:5" x14ac:dyDescent="0.25">
      <c r="A72" s="11">
        <v>10</v>
      </c>
      <c r="B72" s="2"/>
      <c r="C72" s="32">
        <v>52723</v>
      </c>
      <c r="D72" s="32">
        <v>55360</v>
      </c>
      <c r="E72" s="33">
        <f t="shared" si="4"/>
        <v>43.762845849802375</v>
      </c>
    </row>
    <row r="73" spans="1:5" x14ac:dyDescent="0.25">
      <c r="A73" s="10">
        <v>11</v>
      </c>
      <c r="B73" s="1"/>
      <c r="C73" s="34">
        <v>54091</v>
      </c>
      <c r="D73" s="34">
        <v>56796</v>
      </c>
      <c r="E73" s="26">
        <f t="shared" si="4"/>
        <v>44.898023715415022</v>
      </c>
    </row>
    <row r="74" spans="1:5" x14ac:dyDescent="0.25">
      <c r="A74" s="11">
        <v>12</v>
      </c>
      <c r="B74" s="2"/>
      <c r="C74" s="32">
        <v>55338</v>
      </c>
      <c r="D74" s="32">
        <v>58105</v>
      </c>
      <c r="E74" s="33">
        <f t="shared" si="4"/>
        <v>45.932806324110672</v>
      </c>
    </row>
    <row r="75" spans="1:5" x14ac:dyDescent="0.25">
      <c r="A75" s="10">
        <v>13</v>
      </c>
      <c r="B75" s="1"/>
      <c r="C75" s="34">
        <v>56721</v>
      </c>
      <c r="D75" s="34">
        <v>59558</v>
      </c>
      <c r="E75" s="26">
        <f t="shared" si="4"/>
        <v>47.081422924901183</v>
      </c>
    </row>
    <row r="76" spans="1:5" x14ac:dyDescent="0.25">
      <c r="A76" s="11">
        <v>14</v>
      </c>
      <c r="B76" s="2"/>
      <c r="C76" s="32">
        <v>58135</v>
      </c>
      <c r="D76" s="32">
        <v>61042</v>
      </c>
      <c r="E76" s="33">
        <f t="shared" si="4"/>
        <v>48.254545454545458</v>
      </c>
    </row>
    <row r="77" spans="1:5" x14ac:dyDescent="0.25">
      <c r="A77" s="10">
        <v>15</v>
      </c>
      <c r="B77" s="1"/>
      <c r="C77" s="34">
        <v>59581</v>
      </c>
      <c r="D77" s="34">
        <v>62561</v>
      </c>
      <c r="E77" s="26">
        <f t="shared" si="4"/>
        <v>49.455335968379444</v>
      </c>
    </row>
    <row r="78" spans="1:5" x14ac:dyDescent="0.25">
      <c r="A78" s="11">
        <v>16</v>
      </c>
      <c r="B78" s="2"/>
      <c r="C78" s="32">
        <v>61166</v>
      </c>
      <c r="D78" s="32">
        <v>64225</v>
      </c>
      <c r="E78" s="33">
        <f t="shared" si="4"/>
        <v>50.770750988142289</v>
      </c>
    </row>
    <row r="79" spans="1:5" x14ac:dyDescent="0.25">
      <c r="A79" s="10">
        <v>17</v>
      </c>
      <c r="B79" s="1"/>
      <c r="C79" s="34">
        <v>62570</v>
      </c>
      <c r="D79" s="34">
        <v>65699</v>
      </c>
      <c r="E79" s="26">
        <f t="shared" si="4"/>
        <v>51.935968379446642</v>
      </c>
    </row>
    <row r="80" spans="1:5" x14ac:dyDescent="0.25">
      <c r="A80" s="11">
        <v>18</v>
      </c>
      <c r="B80" s="2"/>
      <c r="C80" s="32">
        <v>64143</v>
      </c>
      <c r="D80" s="32">
        <v>67351</v>
      </c>
      <c r="E80" s="33">
        <f t="shared" si="4"/>
        <v>53.241897233201584</v>
      </c>
    </row>
    <row r="81" spans="1:5" x14ac:dyDescent="0.25">
      <c r="A81" s="10">
        <v>19</v>
      </c>
      <c r="B81" s="1"/>
      <c r="C81" s="34">
        <v>65735</v>
      </c>
      <c r="D81" s="34">
        <v>69022</v>
      </c>
      <c r="E81" s="26">
        <f t="shared" si="4"/>
        <v>54.562845849802372</v>
      </c>
    </row>
    <row r="82" spans="1:5" x14ac:dyDescent="0.25">
      <c r="A82" s="11">
        <v>20</v>
      </c>
      <c r="B82" s="2"/>
      <c r="C82" s="32">
        <v>67364</v>
      </c>
      <c r="D82" s="32">
        <v>70733</v>
      </c>
      <c r="E82" s="33">
        <f t="shared" si="4"/>
        <v>55.915415019762847</v>
      </c>
    </row>
    <row r="83" spans="1:5" x14ac:dyDescent="0.25">
      <c r="A83" s="10">
        <v>21</v>
      </c>
      <c r="B83" s="1"/>
      <c r="C83" s="34">
        <v>69031</v>
      </c>
      <c r="D83" s="34">
        <v>72483</v>
      </c>
      <c r="E83" s="26">
        <f t="shared" si="4"/>
        <v>57.298814229249011</v>
      </c>
    </row>
    <row r="84" spans="1:5" x14ac:dyDescent="0.25">
      <c r="A84" s="11">
        <v>22</v>
      </c>
      <c r="B84" s="2"/>
      <c r="C84" s="32">
        <v>70745</v>
      </c>
      <c r="D84" s="32">
        <v>74283</v>
      </c>
      <c r="E84" s="33">
        <f t="shared" si="4"/>
        <v>58.721739130434784</v>
      </c>
    </row>
    <row r="85" spans="1:5" x14ac:dyDescent="0.25">
      <c r="A85" s="10">
        <v>23</v>
      </c>
      <c r="B85" s="1"/>
      <c r="C85" s="34">
        <v>72497</v>
      </c>
      <c r="D85" s="34">
        <v>76122</v>
      </c>
      <c r="E85" s="26">
        <f t="shared" si="4"/>
        <v>60.175494071146247</v>
      </c>
    </row>
    <row r="86" spans="1:5" x14ac:dyDescent="0.25">
      <c r="A86" s="11">
        <v>24</v>
      </c>
      <c r="B86" s="2"/>
      <c r="C86" s="32">
        <v>74295</v>
      </c>
      <c r="D86" s="32">
        <v>78010</v>
      </c>
      <c r="E86" s="33">
        <f t="shared" si="4"/>
        <v>61.66798418972332</v>
      </c>
    </row>
    <row r="87" spans="1:5" x14ac:dyDescent="0.25">
      <c r="A87" s="10">
        <v>25</v>
      </c>
      <c r="B87" s="1"/>
      <c r="C87" s="34">
        <v>76141</v>
      </c>
      <c r="D87" s="34">
        <v>79949</v>
      </c>
      <c r="E87" s="26">
        <f t="shared" si="4"/>
        <v>63.200790513833994</v>
      </c>
    </row>
    <row r="88" spans="1:5" x14ac:dyDescent="0.25">
      <c r="A88" s="11">
        <v>26</v>
      </c>
      <c r="B88" s="2"/>
      <c r="C88" s="32">
        <v>78025</v>
      </c>
      <c r="D88" s="32">
        <v>81927</v>
      </c>
      <c r="E88" s="33">
        <f t="shared" si="4"/>
        <v>64.764426877470356</v>
      </c>
    </row>
    <row r="89" spans="1:5" x14ac:dyDescent="0.25">
      <c r="A89" s="10">
        <v>27</v>
      </c>
      <c r="B89" s="1"/>
      <c r="C89" s="34">
        <v>79958</v>
      </c>
      <c r="D89" s="34">
        <v>83956</v>
      </c>
      <c r="E89" s="26">
        <f t="shared" si="4"/>
        <v>66.368379446640319</v>
      </c>
    </row>
    <row r="90" spans="1:5" x14ac:dyDescent="0.25">
      <c r="A90" s="11">
        <v>28</v>
      </c>
      <c r="B90" s="2"/>
      <c r="C90" s="32">
        <v>81942</v>
      </c>
      <c r="D90" s="32">
        <v>86040</v>
      </c>
      <c r="E90" s="33">
        <f t="shared" si="4"/>
        <v>68.015810276679844</v>
      </c>
    </row>
    <row r="91" spans="1:5" x14ac:dyDescent="0.25">
      <c r="A91" s="10">
        <v>29</v>
      </c>
      <c r="B91" s="1"/>
      <c r="C91" s="34">
        <v>83971</v>
      </c>
      <c r="D91" s="34">
        <v>88170</v>
      </c>
      <c r="E91" s="26">
        <f t="shared" si="4"/>
        <v>69.699604743083</v>
      </c>
    </row>
    <row r="92" spans="1:5" x14ac:dyDescent="0.25">
      <c r="A92" s="11">
        <v>30</v>
      </c>
      <c r="B92" s="2"/>
      <c r="C92" s="32">
        <v>86061</v>
      </c>
      <c r="D92" s="32">
        <v>90365</v>
      </c>
      <c r="E92" s="33">
        <f t="shared" si="4"/>
        <v>71.434782608695656</v>
      </c>
    </row>
    <row r="93" spans="1:5" x14ac:dyDescent="0.25">
      <c r="A93" s="10">
        <v>31</v>
      </c>
      <c r="B93" s="1"/>
      <c r="C93" s="34">
        <v>88187</v>
      </c>
      <c r="D93" s="34">
        <v>92597</v>
      </c>
      <c r="E93" s="26">
        <f t="shared" si="4"/>
        <v>73.199209486166012</v>
      </c>
    </row>
    <row r="94" spans="1:5" x14ac:dyDescent="0.25">
      <c r="A94" s="11">
        <v>32</v>
      </c>
      <c r="B94" s="2"/>
      <c r="C94" s="32">
        <v>90379</v>
      </c>
      <c r="D94" s="32">
        <v>94898</v>
      </c>
      <c r="E94" s="33">
        <f t="shared" si="4"/>
        <v>75.018181818181816</v>
      </c>
    </row>
    <row r="95" spans="1:5" x14ac:dyDescent="0.25">
      <c r="A95" s="10">
        <v>33</v>
      </c>
      <c r="B95" s="1"/>
      <c r="C95" s="34">
        <v>92624</v>
      </c>
      <c r="D95" s="34">
        <v>97256</v>
      </c>
      <c r="E95" s="26">
        <f t="shared" si="4"/>
        <v>76.882213438735178</v>
      </c>
    </row>
    <row r="96" spans="1:5" x14ac:dyDescent="0.25">
      <c r="A96" s="11">
        <v>34</v>
      </c>
      <c r="B96" s="2"/>
      <c r="C96" s="32">
        <v>94914</v>
      </c>
      <c r="D96" s="32">
        <v>99660</v>
      </c>
      <c r="E96" s="33">
        <f t="shared" si="4"/>
        <v>78.782608695652172</v>
      </c>
    </row>
    <row r="97" spans="1:5" x14ac:dyDescent="0.25">
      <c r="A97" s="10">
        <v>35</v>
      </c>
      <c r="B97" s="1"/>
      <c r="C97" s="34">
        <v>97273</v>
      </c>
      <c r="D97" s="34">
        <v>102137</v>
      </c>
      <c r="E97" s="26">
        <f t="shared" si="4"/>
        <v>80.740711462450591</v>
      </c>
    </row>
    <row r="98" spans="1:5" x14ac:dyDescent="0.25">
      <c r="A98" s="11">
        <v>36</v>
      </c>
      <c r="B98" s="2"/>
      <c r="C98" s="32">
        <v>99681</v>
      </c>
      <c r="D98" s="32">
        <v>104666</v>
      </c>
      <c r="E98" s="33">
        <f t="shared" si="4"/>
        <v>82.7399209486166</v>
      </c>
    </row>
    <row r="99" spans="1:5" x14ac:dyDescent="0.25">
      <c r="A99" s="10">
        <v>37</v>
      </c>
      <c r="B99" s="1"/>
      <c r="C99" s="34">
        <v>102159</v>
      </c>
      <c r="D99" s="34">
        <v>107267</v>
      </c>
      <c r="E99" s="26">
        <f t="shared" si="4"/>
        <v>84.796047430830043</v>
      </c>
    </row>
    <row r="100" spans="1:5" x14ac:dyDescent="0.25">
      <c r="A100" s="11">
        <v>38</v>
      </c>
      <c r="B100" s="2"/>
      <c r="C100" s="32">
        <v>104687</v>
      </c>
      <c r="D100" s="32">
        <v>109922</v>
      </c>
      <c r="E100" s="33">
        <f t="shared" si="4"/>
        <v>86.894861660079044</v>
      </c>
    </row>
    <row r="101" spans="1:5" x14ac:dyDescent="0.25">
      <c r="A101" s="10">
        <v>39</v>
      </c>
      <c r="B101" s="1"/>
      <c r="C101" s="34">
        <v>107239</v>
      </c>
      <c r="D101" s="34">
        <v>112601</v>
      </c>
      <c r="E101" s="26">
        <f t="shared" si="4"/>
        <v>89.012648221343881</v>
      </c>
    </row>
    <row r="102" spans="1:5" x14ac:dyDescent="0.25">
      <c r="A102" s="11">
        <v>40</v>
      </c>
      <c r="B102" s="2"/>
      <c r="C102" s="32">
        <v>109914</v>
      </c>
      <c r="D102" s="32">
        <v>115410</v>
      </c>
      <c r="E102" s="33">
        <f t="shared" si="4"/>
        <v>91.233201581027672</v>
      </c>
    </row>
    <row r="103" spans="1:5" x14ac:dyDescent="0.25">
      <c r="A103" s="10">
        <v>41</v>
      </c>
      <c r="B103" s="1"/>
      <c r="C103" s="34">
        <v>112660</v>
      </c>
      <c r="D103" s="34">
        <v>118293</v>
      </c>
      <c r="E103" s="26">
        <f t="shared" si="4"/>
        <v>93.512252964426878</v>
      </c>
    </row>
    <row r="104" spans="1:5" x14ac:dyDescent="0.25">
      <c r="A104" s="11">
        <v>42</v>
      </c>
      <c r="B104" s="2"/>
      <c r="C104" s="32">
        <v>115483</v>
      </c>
      <c r="D104" s="32">
        <v>121258</v>
      </c>
      <c r="E104" s="33">
        <f t="shared" si="4"/>
        <v>95.85612648221344</v>
      </c>
    </row>
    <row r="105" spans="1:5" x14ac:dyDescent="0.25">
      <c r="A105" s="10">
        <v>43</v>
      </c>
      <c r="B105" s="1" t="s">
        <v>15</v>
      </c>
      <c r="C105" s="34">
        <v>117197</v>
      </c>
      <c r="D105" s="34">
        <v>123057</v>
      </c>
      <c r="E105" s="26">
        <f t="shared" si="4"/>
        <v>97.278260869565216</v>
      </c>
    </row>
    <row r="106" spans="1:5" x14ac:dyDescent="0.25">
      <c r="A106" s="19"/>
      <c r="B106" s="20"/>
      <c r="C106" s="23"/>
      <c r="D106" s="23"/>
      <c r="E106" s="23"/>
    </row>
    <row r="108" spans="1:5" ht="78.75" customHeight="1" x14ac:dyDescent="0.25">
      <c r="A108" s="61" t="s">
        <v>33</v>
      </c>
      <c r="B108" s="61"/>
      <c r="C108" s="61"/>
      <c r="D108" s="61"/>
      <c r="E108" s="61"/>
    </row>
  </sheetData>
  <mergeCells count="13">
    <mergeCell ref="A108:E108"/>
    <mergeCell ref="A28:B28"/>
    <mergeCell ref="A31:B31"/>
    <mergeCell ref="A34:B34"/>
    <mergeCell ref="A38:B38"/>
    <mergeCell ref="A42:B42"/>
    <mergeCell ref="A62:B62"/>
    <mergeCell ref="A23:B23"/>
    <mergeCell ref="A1:E1"/>
    <mergeCell ref="A3:E3"/>
    <mergeCell ref="A5:B6"/>
    <mergeCell ref="A7:B7"/>
    <mergeCell ref="A15:B15"/>
  </mergeCells>
  <pageMargins left="0.7" right="0.7" top="0.75" bottom="0.75" header="0.3" footer="0.3"/>
  <pageSetup paperSize="9" scale="78" fitToHeight="0" orientation="portrait" r:id="rId1"/>
  <headerFooter>
    <oddHeader xml:space="preserve">&amp;R </oddHeader>
    <oddFooter>&amp;F</oddFooter>
  </headerFooter>
  <rowBreaks count="1" manualBreakCount="1">
    <brk id="61"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08"/>
  <sheetViews>
    <sheetView showGridLines="0" zoomScaleNormal="100" workbookViewId="0">
      <selection activeCell="G15" sqref="G15"/>
    </sheetView>
  </sheetViews>
  <sheetFormatPr defaultColWidth="27.54296875" defaultRowHeight="12.5" x14ac:dyDescent="0.25"/>
  <cols>
    <col min="1" max="1" width="36.6328125" customWidth="1"/>
    <col min="2" max="2" width="9.36328125" bestFit="1" customWidth="1"/>
    <col min="3" max="5" width="22.6328125" customWidth="1"/>
  </cols>
  <sheetData>
    <row r="1" spans="1:5" ht="52.5" customHeight="1" x14ac:dyDescent="0.4">
      <c r="A1" s="56" t="s">
        <v>38</v>
      </c>
      <c r="B1" s="56"/>
      <c r="C1" s="56"/>
      <c r="D1" s="56"/>
      <c r="E1" s="56"/>
    </row>
    <row r="2" spans="1:5" ht="11.25" customHeight="1" x14ac:dyDescent="0.4">
      <c r="A2" s="28"/>
      <c r="B2" s="29"/>
      <c r="C2" s="29"/>
      <c r="D2" s="29"/>
      <c r="E2" s="29"/>
    </row>
    <row r="3" spans="1:5" ht="36" customHeight="1" x14ac:dyDescent="0.25">
      <c r="A3" s="57" t="s">
        <v>40</v>
      </c>
      <c r="B3" s="58"/>
      <c r="C3" s="58"/>
      <c r="D3" s="58"/>
      <c r="E3" s="58"/>
    </row>
    <row r="5" spans="1:5" ht="13" x14ac:dyDescent="0.25">
      <c r="A5" s="48" t="s">
        <v>35</v>
      </c>
      <c r="B5" s="49"/>
      <c r="C5" s="22" t="s">
        <v>34</v>
      </c>
      <c r="D5" s="22" t="s">
        <v>37</v>
      </c>
      <c r="E5" s="22" t="s">
        <v>39</v>
      </c>
    </row>
    <row r="6" spans="1:5" ht="13" x14ac:dyDescent="0.25">
      <c r="A6" s="59"/>
      <c r="B6" s="60"/>
      <c r="C6" s="3" t="s">
        <v>0</v>
      </c>
      <c r="D6" s="3" t="s">
        <v>0</v>
      </c>
      <c r="E6" s="3" t="s">
        <v>26</v>
      </c>
    </row>
    <row r="7" spans="1:5" ht="13" x14ac:dyDescent="0.25">
      <c r="A7" s="54" t="s">
        <v>1</v>
      </c>
      <c r="B7" s="55"/>
      <c r="C7" s="17"/>
      <c r="D7" s="17"/>
      <c r="E7" s="17"/>
    </row>
    <row r="8" spans="1:5" x14ac:dyDescent="0.25">
      <c r="A8" s="10">
        <v>1</v>
      </c>
      <c r="B8" s="1" t="s">
        <v>2</v>
      </c>
      <c r="C8" s="30">
        <v>18169</v>
      </c>
      <c r="D8" s="30">
        <v>18419</v>
      </c>
      <c r="E8" s="31">
        <f>D8/1265</f>
        <v>14.560474308300396</v>
      </c>
    </row>
    <row r="9" spans="1:5" x14ac:dyDescent="0.25">
      <c r="A9" s="11">
        <v>2</v>
      </c>
      <c r="B9" s="2"/>
      <c r="C9" s="32">
        <v>20282</v>
      </c>
      <c r="D9" s="32">
        <v>20532</v>
      </c>
      <c r="E9" s="33">
        <f t="shared" ref="E9:E13" si="0">D9/1265</f>
        <v>16.230830039525692</v>
      </c>
    </row>
    <row r="10" spans="1:5" x14ac:dyDescent="0.25">
      <c r="A10" s="10">
        <v>3</v>
      </c>
      <c r="B10" s="1"/>
      <c r="C10" s="34">
        <v>22394</v>
      </c>
      <c r="D10" s="34">
        <v>22644</v>
      </c>
      <c r="E10" s="26">
        <f t="shared" si="0"/>
        <v>17.900395256916998</v>
      </c>
    </row>
    <row r="11" spans="1:5" x14ac:dyDescent="0.25">
      <c r="A11" s="11">
        <v>4</v>
      </c>
      <c r="B11" s="2"/>
      <c r="C11" s="32">
        <v>24507</v>
      </c>
      <c r="D11" s="32">
        <f>C11</f>
        <v>24507</v>
      </c>
      <c r="E11" s="33">
        <f t="shared" si="0"/>
        <v>19.37312252964427</v>
      </c>
    </row>
    <row r="12" spans="1:5" x14ac:dyDescent="0.25">
      <c r="A12" s="10">
        <v>5</v>
      </c>
      <c r="B12" s="1"/>
      <c r="C12" s="34">
        <v>26622</v>
      </c>
      <c r="D12" s="34">
        <f t="shared" ref="D12:D26" si="1">C12</f>
        <v>26622</v>
      </c>
      <c r="E12" s="26">
        <f t="shared" si="0"/>
        <v>21.045059288537548</v>
      </c>
    </row>
    <row r="13" spans="1:5" x14ac:dyDescent="0.25">
      <c r="A13" s="11">
        <v>6</v>
      </c>
      <c r="B13" s="2" t="s">
        <v>3</v>
      </c>
      <c r="C13" s="32">
        <v>28735</v>
      </c>
      <c r="D13" s="32">
        <f t="shared" si="1"/>
        <v>28735</v>
      </c>
      <c r="E13" s="33">
        <f t="shared" si="0"/>
        <v>22.715415019762847</v>
      </c>
    </row>
    <row r="14" spans="1:5" x14ac:dyDescent="0.25">
      <c r="A14" s="14"/>
      <c r="B14" s="21"/>
      <c r="C14" s="18"/>
      <c r="D14" s="18"/>
      <c r="E14" s="24"/>
    </row>
    <row r="15" spans="1:5" ht="13" x14ac:dyDescent="0.25">
      <c r="A15" s="54" t="s">
        <v>4</v>
      </c>
      <c r="B15" s="55"/>
      <c r="C15" s="16"/>
      <c r="D15" s="16"/>
      <c r="E15" s="25"/>
    </row>
    <row r="16" spans="1:5" x14ac:dyDescent="0.25">
      <c r="A16" s="12" t="s">
        <v>5</v>
      </c>
      <c r="B16" s="1" t="s">
        <v>2</v>
      </c>
      <c r="C16" s="34">
        <v>25714</v>
      </c>
      <c r="D16" s="34">
        <f t="shared" si="1"/>
        <v>25714</v>
      </c>
      <c r="E16" s="26">
        <f t="shared" ref="E16:E21" si="2">D16/1265</f>
        <v>20.327272727272728</v>
      </c>
    </row>
    <row r="17" spans="1:5" x14ac:dyDescent="0.25">
      <c r="A17" s="13" t="s">
        <v>6</v>
      </c>
      <c r="B17" s="2"/>
      <c r="C17" s="32">
        <v>27600</v>
      </c>
      <c r="D17" s="32">
        <f t="shared" si="1"/>
        <v>27600</v>
      </c>
      <c r="E17" s="33">
        <f t="shared" si="2"/>
        <v>21.818181818181817</v>
      </c>
    </row>
    <row r="18" spans="1:5" x14ac:dyDescent="0.25">
      <c r="A18" s="12" t="s">
        <v>7</v>
      </c>
      <c r="B18" s="1"/>
      <c r="C18" s="34">
        <v>29664</v>
      </c>
      <c r="D18" s="34">
        <f t="shared" si="1"/>
        <v>29664</v>
      </c>
      <c r="E18" s="26">
        <f t="shared" si="2"/>
        <v>23.449802371541502</v>
      </c>
    </row>
    <row r="19" spans="1:5" x14ac:dyDescent="0.25">
      <c r="A19" s="13" t="s">
        <v>8</v>
      </c>
      <c r="B19" s="2"/>
      <c r="C19" s="32">
        <v>31778</v>
      </c>
      <c r="D19" s="32">
        <f t="shared" si="1"/>
        <v>31778</v>
      </c>
      <c r="E19" s="33">
        <f t="shared" si="2"/>
        <v>25.120948616600792</v>
      </c>
    </row>
    <row r="20" spans="1:5" x14ac:dyDescent="0.25">
      <c r="A20" s="12" t="s">
        <v>9</v>
      </c>
      <c r="B20" s="1"/>
      <c r="C20" s="34">
        <v>34100</v>
      </c>
      <c r="D20" s="34">
        <f t="shared" si="1"/>
        <v>34100</v>
      </c>
      <c r="E20" s="26">
        <f t="shared" si="2"/>
        <v>26.956521739130434</v>
      </c>
    </row>
    <row r="21" spans="1:5" x14ac:dyDescent="0.25">
      <c r="A21" s="13" t="s">
        <v>10</v>
      </c>
      <c r="B21" s="2" t="s">
        <v>3</v>
      </c>
      <c r="C21" s="32">
        <v>36961</v>
      </c>
      <c r="D21" s="32">
        <f t="shared" si="1"/>
        <v>36961</v>
      </c>
      <c r="E21" s="33">
        <f t="shared" si="2"/>
        <v>29.218181818181819</v>
      </c>
    </row>
    <row r="22" spans="1:5" x14ac:dyDescent="0.25">
      <c r="A22" s="14"/>
      <c r="B22" s="21"/>
      <c r="C22" s="18"/>
      <c r="D22" s="18"/>
      <c r="E22" s="24"/>
    </row>
    <row r="23" spans="1:5" ht="13" x14ac:dyDescent="0.25">
      <c r="A23" s="54" t="s">
        <v>11</v>
      </c>
      <c r="B23" s="55"/>
      <c r="C23" s="16"/>
      <c r="D23" s="16"/>
      <c r="E23" s="25"/>
    </row>
    <row r="24" spans="1:5" x14ac:dyDescent="0.25">
      <c r="A24" s="12" t="s">
        <v>12</v>
      </c>
      <c r="B24" s="1" t="s">
        <v>2</v>
      </c>
      <c r="C24" s="34">
        <v>38690</v>
      </c>
      <c r="D24" s="34">
        <f t="shared" si="1"/>
        <v>38690</v>
      </c>
      <c r="E24" s="26">
        <f t="shared" ref="E24:E26" si="3">D24/1265</f>
        <v>30.584980237154149</v>
      </c>
    </row>
    <row r="25" spans="1:5" x14ac:dyDescent="0.25">
      <c r="A25" s="13" t="s">
        <v>13</v>
      </c>
      <c r="B25" s="2"/>
      <c r="C25" s="32">
        <v>40124</v>
      </c>
      <c r="D25" s="32">
        <f t="shared" si="1"/>
        <v>40124</v>
      </c>
      <c r="E25" s="33">
        <f t="shared" si="3"/>
        <v>31.718577075098814</v>
      </c>
    </row>
    <row r="26" spans="1:5" x14ac:dyDescent="0.25">
      <c r="A26" s="12" t="s">
        <v>14</v>
      </c>
      <c r="B26" s="1" t="s">
        <v>3</v>
      </c>
      <c r="C26" s="34">
        <v>41604</v>
      </c>
      <c r="D26" s="34">
        <f t="shared" si="1"/>
        <v>41604</v>
      </c>
      <c r="E26" s="26">
        <f t="shared" si="3"/>
        <v>32.888537549407111</v>
      </c>
    </row>
    <row r="27" spans="1:5" x14ac:dyDescent="0.25">
      <c r="A27" s="12"/>
      <c r="B27" s="1"/>
      <c r="C27" s="7"/>
      <c r="D27" s="7"/>
      <c r="E27" s="26"/>
    </row>
    <row r="28" spans="1:5" ht="25.5" customHeight="1" x14ac:dyDescent="0.25">
      <c r="A28" s="48" t="s">
        <v>28</v>
      </c>
      <c r="B28" s="49"/>
      <c r="C28" s="16"/>
      <c r="D28" s="16"/>
      <c r="E28" s="25"/>
    </row>
    <row r="29" spans="1:5" x14ac:dyDescent="0.25">
      <c r="A29" s="12"/>
      <c r="B29" s="1" t="s">
        <v>2</v>
      </c>
      <c r="C29" s="34">
        <v>8291</v>
      </c>
      <c r="D29" s="34">
        <f>C29</f>
        <v>8291</v>
      </c>
      <c r="E29" s="26"/>
    </row>
    <row r="30" spans="1:5" x14ac:dyDescent="0.25">
      <c r="A30" s="13"/>
      <c r="B30" s="2" t="s">
        <v>15</v>
      </c>
      <c r="C30" s="32">
        <v>14030</v>
      </c>
      <c r="D30" s="32">
        <f>C30</f>
        <v>14030</v>
      </c>
      <c r="E30" s="33"/>
    </row>
    <row r="31" spans="1:5" ht="25.5" customHeight="1" x14ac:dyDescent="0.25">
      <c r="A31" s="50" t="s">
        <v>17</v>
      </c>
      <c r="B31" s="51"/>
      <c r="C31" s="7"/>
      <c r="D31" s="7"/>
      <c r="E31" s="26"/>
    </row>
    <row r="32" spans="1:5" x14ac:dyDescent="0.25">
      <c r="A32" s="12"/>
      <c r="B32" s="1" t="s">
        <v>2</v>
      </c>
      <c r="C32" s="34">
        <v>2873</v>
      </c>
      <c r="D32" s="34">
        <f>C32</f>
        <v>2873</v>
      </c>
      <c r="E32" s="26"/>
    </row>
    <row r="33" spans="1:5" x14ac:dyDescent="0.25">
      <c r="A33" s="13"/>
      <c r="B33" s="2" t="s">
        <v>15</v>
      </c>
      <c r="C33" s="32">
        <v>7017</v>
      </c>
      <c r="D33" s="32">
        <f>C33</f>
        <v>7017</v>
      </c>
      <c r="E33" s="33"/>
    </row>
    <row r="34" spans="1:5" ht="25.5" customHeight="1" x14ac:dyDescent="0.25">
      <c r="A34" s="50" t="s">
        <v>16</v>
      </c>
      <c r="B34" s="51"/>
      <c r="C34" s="7"/>
      <c r="D34" s="7"/>
      <c r="E34" s="26"/>
    </row>
    <row r="35" spans="1:5" x14ac:dyDescent="0.25">
      <c r="A35" s="12"/>
      <c r="B35" s="1" t="s">
        <v>2</v>
      </c>
      <c r="C35" s="34">
        <v>571</v>
      </c>
      <c r="D35" s="34">
        <f>C35</f>
        <v>571</v>
      </c>
      <c r="E35" s="26"/>
    </row>
    <row r="36" spans="1:5" x14ac:dyDescent="0.25">
      <c r="A36" s="13"/>
      <c r="B36" s="2" t="s">
        <v>15</v>
      </c>
      <c r="C36" s="32">
        <v>2833</v>
      </c>
      <c r="D36" s="32">
        <f>C36</f>
        <v>2833</v>
      </c>
      <c r="E36" s="33"/>
    </row>
    <row r="37" spans="1:5" x14ac:dyDescent="0.25">
      <c r="A37" s="14"/>
      <c r="B37" s="21"/>
      <c r="C37" s="18"/>
      <c r="D37" s="18"/>
      <c r="E37" s="24"/>
    </row>
    <row r="38" spans="1:5" ht="13" x14ac:dyDescent="0.25">
      <c r="A38" s="50" t="s">
        <v>22</v>
      </c>
      <c r="B38" s="51"/>
      <c r="C38" s="7"/>
      <c r="D38" s="7"/>
      <c r="E38" s="26"/>
    </row>
    <row r="39" spans="1:5" x14ac:dyDescent="0.25">
      <c r="A39" s="12"/>
      <c r="B39" s="1" t="s">
        <v>2</v>
      </c>
      <c r="C39" s="34">
        <v>2270</v>
      </c>
      <c r="D39" s="34">
        <f>C39</f>
        <v>2270</v>
      </c>
      <c r="E39" s="26"/>
    </row>
    <row r="40" spans="1:5" x14ac:dyDescent="0.25">
      <c r="A40" s="13"/>
      <c r="B40" s="2" t="s">
        <v>15</v>
      </c>
      <c r="C40" s="32">
        <v>4479</v>
      </c>
      <c r="D40" s="32">
        <f>C40</f>
        <v>4479</v>
      </c>
      <c r="E40" s="33"/>
    </row>
    <row r="41" spans="1:5" x14ac:dyDescent="0.25">
      <c r="A41" s="14"/>
      <c r="B41" s="21"/>
      <c r="C41" s="18"/>
      <c r="D41" s="18"/>
      <c r="E41" s="24"/>
    </row>
    <row r="42" spans="1:5" ht="13" x14ac:dyDescent="0.25">
      <c r="A42" s="52" t="s">
        <v>18</v>
      </c>
      <c r="B42" s="53"/>
      <c r="C42" s="7"/>
      <c r="D42" s="7"/>
      <c r="E42" s="26"/>
    </row>
    <row r="43" spans="1:5" x14ac:dyDescent="0.25">
      <c r="A43" s="10">
        <v>1</v>
      </c>
      <c r="B43" s="1" t="s">
        <v>2</v>
      </c>
      <c r="C43" s="34">
        <v>42402</v>
      </c>
      <c r="D43" s="34">
        <f t="shared" ref="D43:D60" si="4">C43</f>
        <v>42402</v>
      </c>
      <c r="E43" s="26">
        <f t="shared" ref="E43:E60" si="5">D43/1265</f>
        <v>33.519367588932809</v>
      </c>
    </row>
    <row r="44" spans="1:5" x14ac:dyDescent="0.25">
      <c r="A44" s="11">
        <v>2</v>
      </c>
      <c r="B44" s="2"/>
      <c r="C44" s="32">
        <v>43465</v>
      </c>
      <c r="D44" s="32">
        <f t="shared" si="4"/>
        <v>43465</v>
      </c>
      <c r="E44" s="33">
        <f t="shared" si="5"/>
        <v>34.359683794466406</v>
      </c>
    </row>
    <row r="45" spans="1:5" x14ac:dyDescent="0.25">
      <c r="A45" s="10">
        <v>3</v>
      </c>
      <c r="B45" s="1"/>
      <c r="C45" s="34">
        <v>44550</v>
      </c>
      <c r="D45" s="34">
        <f t="shared" si="4"/>
        <v>44550</v>
      </c>
      <c r="E45" s="26">
        <f t="shared" si="5"/>
        <v>35.217391304347828</v>
      </c>
    </row>
    <row r="46" spans="1:5" x14ac:dyDescent="0.25">
      <c r="A46" s="11">
        <v>4</v>
      </c>
      <c r="B46" s="2"/>
      <c r="C46" s="32">
        <v>45658</v>
      </c>
      <c r="D46" s="32">
        <f t="shared" si="4"/>
        <v>45658</v>
      </c>
      <c r="E46" s="33">
        <f t="shared" si="5"/>
        <v>36.093280632411066</v>
      </c>
    </row>
    <row r="47" spans="1:5" x14ac:dyDescent="0.25">
      <c r="A47" s="10">
        <v>5</v>
      </c>
      <c r="B47" s="1"/>
      <c r="C47" s="34">
        <v>46796</v>
      </c>
      <c r="D47" s="34">
        <f t="shared" si="4"/>
        <v>46796</v>
      </c>
      <c r="E47" s="26">
        <f t="shared" si="5"/>
        <v>36.992885375494069</v>
      </c>
    </row>
    <row r="48" spans="1:5" x14ac:dyDescent="0.25">
      <c r="A48" s="11">
        <v>6</v>
      </c>
      <c r="B48" s="2"/>
      <c r="C48" s="32">
        <v>47969</v>
      </c>
      <c r="D48" s="32">
        <f t="shared" si="4"/>
        <v>47969</v>
      </c>
      <c r="E48" s="33">
        <f t="shared" si="5"/>
        <v>37.920158102766798</v>
      </c>
    </row>
    <row r="49" spans="1:5" x14ac:dyDescent="0.25">
      <c r="A49" s="10">
        <v>7</v>
      </c>
      <c r="B49" s="1"/>
      <c r="C49" s="34">
        <v>49261</v>
      </c>
      <c r="D49" s="34">
        <f t="shared" si="4"/>
        <v>49261</v>
      </c>
      <c r="E49" s="26">
        <f t="shared" si="5"/>
        <v>38.941501976284584</v>
      </c>
    </row>
    <row r="50" spans="1:5" x14ac:dyDescent="0.25">
      <c r="A50" s="11">
        <v>8</v>
      </c>
      <c r="B50" s="2"/>
      <c r="C50" s="32">
        <v>50397</v>
      </c>
      <c r="D50" s="32">
        <f t="shared" si="4"/>
        <v>50397</v>
      </c>
      <c r="E50" s="33">
        <f t="shared" si="5"/>
        <v>39.839525691699606</v>
      </c>
    </row>
    <row r="51" spans="1:5" x14ac:dyDescent="0.25">
      <c r="A51" s="10">
        <v>9</v>
      </c>
      <c r="B51" s="1"/>
      <c r="C51" s="34">
        <v>51656</v>
      </c>
      <c r="D51" s="34">
        <f t="shared" si="4"/>
        <v>51656</v>
      </c>
      <c r="E51" s="26">
        <f t="shared" si="5"/>
        <v>40.834782608695654</v>
      </c>
    </row>
    <row r="52" spans="1:5" x14ac:dyDescent="0.25">
      <c r="A52" s="11">
        <v>10</v>
      </c>
      <c r="B52" s="2"/>
      <c r="C52" s="32">
        <v>52983</v>
      </c>
      <c r="D52" s="32">
        <f t="shared" si="4"/>
        <v>52983</v>
      </c>
      <c r="E52" s="33">
        <f t="shared" si="5"/>
        <v>41.88379446640316</v>
      </c>
    </row>
    <row r="53" spans="1:5" x14ac:dyDescent="0.25">
      <c r="A53" s="10">
        <v>11</v>
      </c>
      <c r="B53" s="1"/>
      <c r="C53" s="34">
        <v>54357</v>
      </c>
      <c r="D53" s="34">
        <f t="shared" si="4"/>
        <v>54357</v>
      </c>
      <c r="E53" s="26">
        <f t="shared" si="5"/>
        <v>42.969960474308301</v>
      </c>
    </row>
    <row r="54" spans="1:5" x14ac:dyDescent="0.25">
      <c r="A54" s="11">
        <v>12</v>
      </c>
      <c r="B54" s="2"/>
      <c r="C54" s="32">
        <v>55610</v>
      </c>
      <c r="D54" s="32">
        <f t="shared" si="4"/>
        <v>55610</v>
      </c>
      <c r="E54" s="33">
        <f t="shared" si="5"/>
        <v>43.960474308300398</v>
      </c>
    </row>
    <row r="55" spans="1:5" x14ac:dyDescent="0.25">
      <c r="A55" s="10">
        <v>13</v>
      </c>
      <c r="B55" s="1"/>
      <c r="C55" s="34">
        <v>57000</v>
      </c>
      <c r="D55" s="34">
        <f t="shared" si="4"/>
        <v>57000</v>
      </c>
      <c r="E55" s="26">
        <f t="shared" si="5"/>
        <v>45.059288537549406</v>
      </c>
    </row>
    <row r="56" spans="1:5" x14ac:dyDescent="0.25">
      <c r="A56" s="11">
        <v>14</v>
      </c>
      <c r="B56" s="2"/>
      <c r="C56" s="32">
        <v>58421</v>
      </c>
      <c r="D56" s="32">
        <f t="shared" si="4"/>
        <v>58421</v>
      </c>
      <c r="E56" s="33">
        <f t="shared" si="5"/>
        <v>46.182608695652171</v>
      </c>
    </row>
    <row r="57" spans="1:5" x14ac:dyDescent="0.25">
      <c r="A57" s="10">
        <v>15</v>
      </c>
      <c r="B57" s="1"/>
      <c r="C57" s="34">
        <v>59875</v>
      </c>
      <c r="D57" s="34">
        <f t="shared" si="4"/>
        <v>59875</v>
      </c>
      <c r="E57" s="26">
        <f t="shared" si="5"/>
        <v>47.33201581027668</v>
      </c>
    </row>
    <row r="58" spans="1:5" x14ac:dyDescent="0.25">
      <c r="A58" s="11">
        <v>16</v>
      </c>
      <c r="B58" s="2"/>
      <c r="C58" s="32">
        <v>61467</v>
      </c>
      <c r="D58" s="32">
        <f t="shared" si="4"/>
        <v>61467</v>
      </c>
      <c r="E58" s="33">
        <f t="shared" si="5"/>
        <v>48.590513833992098</v>
      </c>
    </row>
    <row r="59" spans="1:5" x14ac:dyDescent="0.25">
      <c r="A59" s="10">
        <v>17</v>
      </c>
      <c r="B59" s="1"/>
      <c r="C59" s="34">
        <v>62878</v>
      </c>
      <c r="D59" s="34">
        <f t="shared" si="4"/>
        <v>62878</v>
      </c>
      <c r="E59" s="26">
        <f t="shared" si="5"/>
        <v>49.705928853754941</v>
      </c>
    </row>
    <row r="60" spans="1:5" x14ac:dyDescent="0.25">
      <c r="A60" s="11">
        <v>18</v>
      </c>
      <c r="B60" s="2" t="s">
        <v>15</v>
      </c>
      <c r="C60" s="32">
        <v>64461</v>
      </c>
      <c r="D60" s="32">
        <f t="shared" si="4"/>
        <v>64461</v>
      </c>
      <c r="E60" s="33">
        <f t="shared" si="5"/>
        <v>50.957312252964428</v>
      </c>
    </row>
    <row r="61" spans="1:5" x14ac:dyDescent="0.25">
      <c r="A61" s="14"/>
      <c r="B61" s="21"/>
      <c r="C61" s="18"/>
      <c r="D61" s="18"/>
      <c r="E61" s="24"/>
    </row>
    <row r="62" spans="1:5" ht="13" x14ac:dyDescent="0.25">
      <c r="A62" s="54" t="s">
        <v>21</v>
      </c>
      <c r="B62" s="55"/>
      <c r="C62" s="16"/>
      <c r="D62" s="16"/>
      <c r="E62" s="25"/>
    </row>
    <row r="63" spans="1:5" x14ac:dyDescent="0.25">
      <c r="A63" s="10">
        <v>1</v>
      </c>
      <c r="B63" s="1" t="s">
        <v>2</v>
      </c>
      <c r="C63" s="34">
        <v>42195</v>
      </c>
      <c r="D63" s="34">
        <f>C63</f>
        <v>42195</v>
      </c>
      <c r="E63" s="26">
        <f t="shared" ref="E63:E105" si="6">D63/1265</f>
        <v>33.355731225296445</v>
      </c>
    </row>
    <row r="64" spans="1:5" x14ac:dyDescent="0.25">
      <c r="A64" s="11">
        <v>2</v>
      </c>
      <c r="B64" s="2"/>
      <c r="C64" s="32">
        <v>43251</v>
      </c>
      <c r="D64" s="32">
        <f t="shared" ref="D64:D105" si="7">C64</f>
        <v>43251</v>
      </c>
      <c r="E64" s="33">
        <f t="shared" si="6"/>
        <v>34.190513833992092</v>
      </c>
    </row>
    <row r="65" spans="1:5" x14ac:dyDescent="0.25">
      <c r="A65" s="10">
        <v>3</v>
      </c>
      <c r="B65" s="1"/>
      <c r="C65" s="34">
        <v>44331</v>
      </c>
      <c r="D65" s="34">
        <f t="shared" si="7"/>
        <v>44331</v>
      </c>
      <c r="E65" s="26">
        <f t="shared" si="6"/>
        <v>35.044268774703561</v>
      </c>
    </row>
    <row r="66" spans="1:5" x14ac:dyDescent="0.25">
      <c r="A66" s="11">
        <v>4</v>
      </c>
      <c r="B66" s="2"/>
      <c r="C66" s="32">
        <v>45434</v>
      </c>
      <c r="D66" s="32">
        <f t="shared" si="7"/>
        <v>45434</v>
      </c>
      <c r="E66" s="33">
        <f t="shared" si="6"/>
        <v>35.916205533596838</v>
      </c>
    </row>
    <row r="67" spans="1:5" x14ac:dyDescent="0.25">
      <c r="A67" s="10">
        <v>5</v>
      </c>
      <c r="B67" s="1"/>
      <c r="C67" s="34">
        <v>46566</v>
      </c>
      <c r="D67" s="34">
        <f t="shared" si="7"/>
        <v>46566</v>
      </c>
      <c r="E67" s="26">
        <f t="shared" si="6"/>
        <v>36.811067193675889</v>
      </c>
    </row>
    <row r="68" spans="1:5" x14ac:dyDescent="0.25">
      <c r="A68" s="11">
        <v>6</v>
      </c>
      <c r="B68" s="2"/>
      <c r="C68" s="32">
        <v>47735</v>
      </c>
      <c r="D68" s="32">
        <f t="shared" si="7"/>
        <v>47735</v>
      </c>
      <c r="E68" s="33">
        <f t="shared" si="6"/>
        <v>37.735177865612648</v>
      </c>
    </row>
    <row r="69" spans="1:5" x14ac:dyDescent="0.25">
      <c r="A69" s="10">
        <v>7</v>
      </c>
      <c r="B69" s="1"/>
      <c r="C69" s="34">
        <v>49019</v>
      </c>
      <c r="D69" s="34">
        <f t="shared" si="7"/>
        <v>49019</v>
      </c>
      <c r="E69" s="26">
        <f t="shared" si="6"/>
        <v>38.750197628458501</v>
      </c>
    </row>
    <row r="70" spans="1:5" x14ac:dyDescent="0.25">
      <c r="A70" s="11">
        <v>8</v>
      </c>
      <c r="B70" s="2"/>
      <c r="C70" s="32">
        <v>50151</v>
      </c>
      <c r="D70" s="32">
        <f t="shared" si="7"/>
        <v>50151</v>
      </c>
      <c r="E70" s="33">
        <f t="shared" si="6"/>
        <v>39.645059288537553</v>
      </c>
    </row>
    <row r="71" spans="1:5" x14ac:dyDescent="0.25">
      <c r="A71" s="10">
        <v>9</v>
      </c>
      <c r="B71" s="1"/>
      <c r="C71" s="34">
        <v>51402</v>
      </c>
      <c r="D71" s="34">
        <f t="shared" si="7"/>
        <v>51402</v>
      </c>
      <c r="E71" s="26">
        <f t="shared" si="6"/>
        <v>40.633992094861661</v>
      </c>
    </row>
    <row r="72" spans="1:5" x14ac:dyDescent="0.25">
      <c r="A72" s="11">
        <v>10</v>
      </c>
      <c r="B72" s="2"/>
      <c r="C72" s="32">
        <v>52723</v>
      </c>
      <c r="D72" s="32">
        <f t="shared" si="7"/>
        <v>52723</v>
      </c>
      <c r="E72" s="33">
        <f t="shared" si="6"/>
        <v>41.678260869565214</v>
      </c>
    </row>
    <row r="73" spans="1:5" x14ac:dyDescent="0.25">
      <c r="A73" s="10">
        <v>11</v>
      </c>
      <c r="B73" s="1"/>
      <c r="C73" s="34">
        <v>54091</v>
      </c>
      <c r="D73" s="34">
        <f t="shared" si="7"/>
        <v>54091</v>
      </c>
      <c r="E73" s="26">
        <f t="shared" si="6"/>
        <v>42.759683794466405</v>
      </c>
    </row>
    <row r="74" spans="1:5" x14ac:dyDescent="0.25">
      <c r="A74" s="11">
        <v>12</v>
      </c>
      <c r="B74" s="2"/>
      <c r="C74" s="32">
        <v>55338</v>
      </c>
      <c r="D74" s="32">
        <f t="shared" si="7"/>
        <v>55338</v>
      </c>
      <c r="E74" s="33">
        <f t="shared" si="6"/>
        <v>43.745454545454542</v>
      </c>
    </row>
    <row r="75" spans="1:5" x14ac:dyDescent="0.25">
      <c r="A75" s="10">
        <v>13</v>
      </c>
      <c r="B75" s="1"/>
      <c r="C75" s="34">
        <v>56721</v>
      </c>
      <c r="D75" s="34">
        <f t="shared" si="7"/>
        <v>56721</v>
      </c>
      <c r="E75" s="26">
        <f t="shared" si="6"/>
        <v>44.838735177865615</v>
      </c>
    </row>
    <row r="76" spans="1:5" x14ac:dyDescent="0.25">
      <c r="A76" s="11">
        <v>14</v>
      </c>
      <c r="B76" s="2"/>
      <c r="C76" s="32">
        <v>58135</v>
      </c>
      <c r="D76" s="32">
        <f t="shared" si="7"/>
        <v>58135</v>
      </c>
      <c r="E76" s="33">
        <f t="shared" si="6"/>
        <v>45.956521739130437</v>
      </c>
    </row>
    <row r="77" spans="1:5" x14ac:dyDescent="0.25">
      <c r="A77" s="10">
        <v>15</v>
      </c>
      <c r="B77" s="1"/>
      <c r="C77" s="34">
        <v>59581</v>
      </c>
      <c r="D77" s="34">
        <f t="shared" si="7"/>
        <v>59581</v>
      </c>
      <c r="E77" s="26">
        <f t="shared" si="6"/>
        <v>47.099604743083006</v>
      </c>
    </row>
    <row r="78" spans="1:5" x14ac:dyDescent="0.25">
      <c r="A78" s="11">
        <v>16</v>
      </c>
      <c r="B78" s="2"/>
      <c r="C78" s="32">
        <v>61166</v>
      </c>
      <c r="D78" s="32">
        <f t="shared" si="7"/>
        <v>61166</v>
      </c>
      <c r="E78" s="33">
        <f t="shared" si="6"/>
        <v>48.352569169960475</v>
      </c>
    </row>
    <row r="79" spans="1:5" x14ac:dyDescent="0.25">
      <c r="A79" s="10">
        <v>17</v>
      </c>
      <c r="B79" s="1"/>
      <c r="C79" s="34">
        <v>62570</v>
      </c>
      <c r="D79" s="34">
        <f t="shared" si="7"/>
        <v>62570</v>
      </c>
      <c r="E79" s="26">
        <f t="shared" si="6"/>
        <v>49.462450592885375</v>
      </c>
    </row>
    <row r="80" spans="1:5" x14ac:dyDescent="0.25">
      <c r="A80" s="11">
        <v>18</v>
      </c>
      <c r="B80" s="2"/>
      <c r="C80" s="32">
        <v>64143</v>
      </c>
      <c r="D80" s="32">
        <f t="shared" si="7"/>
        <v>64143</v>
      </c>
      <c r="E80" s="33">
        <f t="shared" si="6"/>
        <v>50.705928853754941</v>
      </c>
    </row>
    <row r="81" spans="1:5" x14ac:dyDescent="0.25">
      <c r="A81" s="10">
        <v>19</v>
      </c>
      <c r="B81" s="1"/>
      <c r="C81" s="34">
        <v>65735</v>
      </c>
      <c r="D81" s="34">
        <f t="shared" si="7"/>
        <v>65735</v>
      </c>
      <c r="E81" s="26">
        <f t="shared" si="6"/>
        <v>51.964426877470359</v>
      </c>
    </row>
    <row r="82" spans="1:5" x14ac:dyDescent="0.25">
      <c r="A82" s="11">
        <v>20</v>
      </c>
      <c r="B82" s="2"/>
      <c r="C82" s="32">
        <v>67364</v>
      </c>
      <c r="D82" s="32">
        <f t="shared" si="7"/>
        <v>67364</v>
      </c>
      <c r="E82" s="33">
        <f t="shared" si="6"/>
        <v>53.252173913043478</v>
      </c>
    </row>
    <row r="83" spans="1:5" x14ac:dyDescent="0.25">
      <c r="A83" s="10">
        <v>21</v>
      </c>
      <c r="B83" s="1"/>
      <c r="C83" s="34">
        <v>69031</v>
      </c>
      <c r="D83" s="34">
        <f t="shared" si="7"/>
        <v>69031</v>
      </c>
      <c r="E83" s="26">
        <f t="shared" si="6"/>
        <v>54.569960474308303</v>
      </c>
    </row>
    <row r="84" spans="1:5" x14ac:dyDescent="0.25">
      <c r="A84" s="11">
        <v>22</v>
      </c>
      <c r="B84" s="2"/>
      <c r="C84" s="32">
        <v>70745</v>
      </c>
      <c r="D84" s="32">
        <f t="shared" si="7"/>
        <v>70745</v>
      </c>
      <c r="E84" s="33">
        <f t="shared" si="6"/>
        <v>55.92490118577075</v>
      </c>
    </row>
    <row r="85" spans="1:5" x14ac:dyDescent="0.25">
      <c r="A85" s="10">
        <v>23</v>
      </c>
      <c r="B85" s="1"/>
      <c r="C85" s="34">
        <v>72497</v>
      </c>
      <c r="D85" s="34">
        <f t="shared" si="7"/>
        <v>72497</v>
      </c>
      <c r="E85" s="26">
        <f t="shared" si="6"/>
        <v>57.309881422924903</v>
      </c>
    </row>
    <row r="86" spans="1:5" x14ac:dyDescent="0.25">
      <c r="A86" s="11">
        <v>24</v>
      </c>
      <c r="B86" s="2"/>
      <c r="C86" s="32">
        <v>74295</v>
      </c>
      <c r="D86" s="32">
        <f t="shared" si="7"/>
        <v>74295</v>
      </c>
      <c r="E86" s="33">
        <f t="shared" si="6"/>
        <v>58.731225296442688</v>
      </c>
    </row>
    <row r="87" spans="1:5" x14ac:dyDescent="0.25">
      <c r="A87" s="10">
        <v>25</v>
      </c>
      <c r="B87" s="1"/>
      <c r="C87" s="34">
        <v>76141</v>
      </c>
      <c r="D87" s="34">
        <f t="shared" si="7"/>
        <v>76141</v>
      </c>
      <c r="E87" s="26">
        <f t="shared" si="6"/>
        <v>60.190513833992092</v>
      </c>
    </row>
    <row r="88" spans="1:5" x14ac:dyDescent="0.25">
      <c r="A88" s="11">
        <v>26</v>
      </c>
      <c r="B88" s="2"/>
      <c r="C88" s="32">
        <v>78025</v>
      </c>
      <c r="D88" s="32">
        <f t="shared" si="7"/>
        <v>78025</v>
      </c>
      <c r="E88" s="33">
        <f t="shared" si="6"/>
        <v>61.679841897233203</v>
      </c>
    </row>
    <row r="89" spans="1:5" x14ac:dyDescent="0.25">
      <c r="A89" s="10">
        <v>27</v>
      </c>
      <c r="B89" s="1"/>
      <c r="C89" s="34">
        <v>79958</v>
      </c>
      <c r="D89" s="34">
        <f t="shared" si="7"/>
        <v>79958</v>
      </c>
      <c r="E89" s="26">
        <f t="shared" si="6"/>
        <v>63.207905138339918</v>
      </c>
    </row>
    <row r="90" spans="1:5" x14ac:dyDescent="0.25">
      <c r="A90" s="11">
        <v>28</v>
      </c>
      <c r="B90" s="2"/>
      <c r="C90" s="32">
        <v>81942</v>
      </c>
      <c r="D90" s="32">
        <f t="shared" si="7"/>
        <v>81942</v>
      </c>
      <c r="E90" s="33">
        <f t="shared" si="6"/>
        <v>64.776284584980232</v>
      </c>
    </row>
    <row r="91" spans="1:5" x14ac:dyDescent="0.25">
      <c r="A91" s="10">
        <v>29</v>
      </c>
      <c r="B91" s="1"/>
      <c r="C91" s="34">
        <v>83971</v>
      </c>
      <c r="D91" s="34">
        <f t="shared" si="7"/>
        <v>83971</v>
      </c>
      <c r="E91" s="26">
        <f t="shared" si="6"/>
        <v>66.380237154150194</v>
      </c>
    </row>
    <row r="92" spans="1:5" x14ac:dyDescent="0.25">
      <c r="A92" s="11">
        <v>30</v>
      </c>
      <c r="B92" s="2"/>
      <c r="C92" s="32">
        <v>86061</v>
      </c>
      <c r="D92" s="32">
        <f t="shared" si="7"/>
        <v>86061</v>
      </c>
      <c r="E92" s="33">
        <f t="shared" si="6"/>
        <v>68.032411067193678</v>
      </c>
    </row>
    <row r="93" spans="1:5" x14ac:dyDescent="0.25">
      <c r="A93" s="10">
        <v>31</v>
      </c>
      <c r="B93" s="1"/>
      <c r="C93" s="34">
        <v>88187</v>
      </c>
      <c r="D93" s="34">
        <f t="shared" si="7"/>
        <v>88187</v>
      </c>
      <c r="E93" s="26">
        <f t="shared" si="6"/>
        <v>69.713043478260872</v>
      </c>
    </row>
    <row r="94" spans="1:5" x14ac:dyDescent="0.25">
      <c r="A94" s="11">
        <v>32</v>
      </c>
      <c r="B94" s="2"/>
      <c r="C94" s="32">
        <v>90379</v>
      </c>
      <c r="D94" s="32">
        <f t="shared" si="7"/>
        <v>90379</v>
      </c>
      <c r="E94" s="33">
        <f t="shared" si="6"/>
        <v>71.445849802371541</v>
      </c>
    </row>
    <row r="95" spans="1:5" x14ac:dyDescent="0.25">
      <c r="A95" s="10">
        <v>33</v>
      </c>
      <c r="B95" s="1"/>
      <c r="C95" s="34">
        <v>92624</v>
      </c>
      <c r="D95" s="34">
        <f t="shared" si="7"/>
        <v>92624</v>
      </c>
      <c r="E95" s="26">
        <f t="shared" si="6"/>
        <v>73.220553359683791</v>
      </c>
    </row>
    <row r="96" spans="1:5" x14ac:dyDescent="0.25">
      <c r="A96" s="11">
        <v>34</v>
      </c>
      <c r="B96" s="2"/>
      <c r="C96" s="32">
        <v>94914</v>
      </c>
      <c r="D96" s="32">
        <f t="shared" si="7"/>
        <v>94914</v>
      </c>
      <c r="E96" s="33">
        <f t="shared" si="6"/>
        <v>75.030830039525696</v>
      </c>
    </row>
    <row r="97" spans="1:5" x14ac:dyDescent="0.25">
      <c r="A97" s="10">
        <v>35</v>
      </c>
      <c r="B97" s="1"/>
      <c r="C97" s="34">
        <v>97273</v>
      </c>
      <c r="D97" s="34">
        <f t="shared" si="7"/>
        <v>97273</v>
      </c>
      <c r="E97" s="26">
        <f t="shared" si="6"/>
        <v>76.895652173913049</v>
      </c>
    </row>
    <row r="98" spans="1:5" x14ac:dyDescent="0.25">
      <c r="A98" s="11">
        <v>36</v>
      </c>
      <c r="B98" s="2"/>
      <c r="C98" s="32">
        <v>99681</v>
      </c>
      <c r="D98" s="32">
        <f t="shared" si="7"/>
        <v>99681</v>
      </c>
      <c r="E98" s="33">
        <f t="shared" si="6"/>
        <v>78.799209486166006</v>
      </c>
    </row>
    <row r="99" spans="1:5" x14ac:dyDescent="0.25">
      <c r="A99" s="10">
        <v>37</v>
      </c>
      <c r="B99" s="1"/>
      <c r="C99" s="34">
        <v>102159</v>
      </c>
      <c r="D99" s="34">
        <f t="shared" si="7"/>
        <v>102159</v>
      </c>
      <c r="E99" s="26">
        <f t="shared" si="6"/>
        <v>80.758102766798416</v>
      </c>
    </row>
    <row r="100" spans="1:5" x14ac:dyDescent="0.25">
      <c r="A100" s="11">
        <v>38</v>
      </c>
      <c r="B100" s="2"/>
      <c r="C100" s="32">
        <v>104687</v>
      </c>
      <c r="D100" s="32">
        <f t="shared" si="7"/>
        <v>104687</v>
      </c>
      <c r="E100" s="33">
        <f t="shared" si="6"/>
        <v>82.756521739130434</v>
      </c>
    </row>
    <row r="101" spans="1:5" x14ac:dyDescent="0.25">
      <c r="A101" s="10">
        <v>39</v>
      </c>
      <c r="B101" s="1"/>
      <c r="C101" s="34">
        <v>107239</v>
      </c>
      <c r="D101" s="34">
        <f t="shared" si="7"/>
        <v>107239</v>
      </c>
      <c r="E101" s="26">
        <f t="shared" si="6"/>
        <v>84.77391304347826</v>
      </c>
    </row>
    <row r="102" spans="1:5" x14ac:dyDescent="0.25">
      <c r="A102" s="11">
        <v>40</v>
      </c>
      <c r="B102" s="2"/>
      <c r="C102" s="32">
        <v>109914</v>
      </c>
      <c r="D102" s="32">
        <f t="shared" si="7"/>
        <v>109914</v>
      </c>
      <c r="E102" s="33">
        <f t="shared" si="6"/>
        <v>86.888537549407118</v>
      </c>
    </row>
    <row r="103" spans="1:5" x14ac:dyDescent="0.25">
      <c r="A103" s="10">
        <v>41</v>
      </c>
      <c r="B103" s="1"/>
      <c r="C103" s="34">
        <v>112660</v>
      </c>
      <c r="D103" s="34">
        <f t="shared" si="7"/>
        <v>112660</v>
      </c>
      <c r="E103" s="26">
        <f t="shared" si="6"/>
        <v>89.059288537549406</v>
      </c>
    </row>
    <row r="104" spans="1:5" x14ac:dyDescent="0.25">
      <c r="A104" s="11">
        <v>42</v>
      </c>
      <c r="B104" s="2"/>
      <c r="C104" s="32">
        <v>115483</v>
      </c>
      <c r="D104" s="32">
        <f t="shared" si="7"/>
        <v>115483</v>
      </c>
      <c r="E104" s="33">
        <f t="shared" si="6"/>
        <v>91.290909090909096</v>
      </c>
    </row>
    <row r="105" spans="1:5" x14ac:dyDescent="0.25">
      <c r="A105" s="10">
        <v>43</v>
      </c>
      <c r="B105" s="1" t="s">
        <v>15</v>
      </c>
      <c r="C105" s="34">
        <v>117197</v>
      </c>
      <c r="D105" s="34">
        <f t="shared" si="7"/>
        <v>117197</v>
      </c>
      <c r="E105" s="26">
        <f t="shared" si="6"/>
        <v>92.645849802371544</v>
      </c>
    </row>
    <row r="106" spans="1:5" x14ac:dyDescent="0.25">
      <c r="A106" s="19"/>
      <c r="B106" s="20"/>
      <c r="C106" s="23"/>
      <c r="D106" s="23"/>
      <c r="E106" s="23"/>
    </row>
    <row r="108" spans="1:5" ht="78.75" customHeight="1" x14ac:dyDescent="0.25">
      <c r="A108" s="61" t="s">
        <v>33</v>
      </c>
      <c r="B108" s="61"/>
      <c r="C108" s="61"/>
      <c r="D108" s="61"/>
      <c r="E108" s="61"/>
    </row>
  </sheetData>
  <mergeCells count="13">
    <mergeCell ref="A1:E1"/>
    <mergeCell ref="A108:E108"/>
    <mergeCell ref="A28:B28"/>
    <mergeCell ref="A31:B31"/>
    <mergeCell ref="A34:B34"/>
    <mergeCell ref="A38:B38"/>
    <mergeCell ref="A42:B42"/>
    <mergeCell ref="A62:B62"/>
    <mergeCell ref="A3:E3"/>
    <mergeCell ref="A5:B6"/>
    <mergeCell ref="A7:B7"/>
    <mergeCell ref="A15:B15"/>
    <mergeCell ref="A23:B23"/>
  </mergeCells>
  <pageMargins left="0.7" right="0.7" top="0.75" bottom="0.75" header="0.3" footer="0.3"/>
  <pageSetup paperSize="9" scale="78" fitToHeight="0" orientation="portrait" r:id="rId1"/>
  <headerFooter>
    <oddHeader xml:space="preserve">&amp;R </oddHeader>
    <oddFooter>&amp;F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08"/>
  <sheetViews>
    <sheetView showGridLines="0" topLeftCell="A28" zoomScaleNormal="100" workbookViewId="0">
      <selection sqref="A1:F1"/>
    </sheetView>
  </sheetViews>
  <sheetFormatPr defaultColWidth="27.54296875" defaultRowHeight="12.5" x14ac:dyDescent="0.25"/>
  <cols>
    <col min="1" max="1" width="36.6328125" customWidth="1"/>
    <col min="2" max="2" width="9.36328125" bestFit="1" customWidth="1"/>
    <col min="3" max="3" width="22.6328125" hidden="1" customWidth="1"/>
    <col min="4" max="6" width="22.6328125" customWidth="1"/>
  </cols>
  <sheetData>
    <row r="1" spans="1:6" ht="52.5" customHeight="1" x14ac:dyDescent="0.4">
      <c r="A1" s="56" t="s">
        <v>36</v>
      </c>
      <c r="B1" s="62"/>
      <c r="C1" s="62"/>
      <c r="D1" s="62"/>
      <c r="E1" s="62"/>
      <c r="F1" s="62"/>
    </row>
    <row r="2" spans="1:6" ht="11.25" customHeight="1" x14ac:dyDescent="0.4">
      <c r="A2" s="28"/>
      <c r="B2" s="29"/>
      <c r="C2" s="29"/>
      <c r="D2" s="29"/>
      <c r="E2" s="29"/>
      <c r="F2" s="29"/>
    </row>
    <row r="3" spans="1:6" ht="36" customHeight="1" x14ac:dyDescent="0.25">
      <c r="A3" s="57" t="s">
        <v>31</v>
      </c>
      <c r="B3" s="58"/>
      <c r="C3" s="58"/>
      <c r="D3" s="58"/>
      <c r="E3" s="58"/>
      <c r="F3" s="58"/>
    </row>
    <row r="5" spans="1:6" ht="13" x14ac:dyDescent="0.25">
      <c r="A5" s="48" t="s">
        <v>35</v>
      </c>
      <c r="B5" s="49"/>
      <c r="C5" s="22" t="s">
        <v>19</v>
      </c>
      <c r="D5" s="22" t="s">
        <v>24</v>
      </c>
      <c r="E5" s="22" t="s">
        <v>34</v>
      </c>
      <c r="F5" s="22" t="s">
        <v>32</v>
      </c>
    </row>
    <row r="6" spans="1:6" ht="13" x14ac:dyDescent="0.25">
      <c r="A6" s="59"/>
      <c r="B6" s="60"/>
      <c r="C6" s="3" t="s">
        <v>0</v>
      </c>
      <c r="D6" s="3" t="s">
        <v>0</v>
      </c>
      <c r="E6" s="3" t="s">
        <v>0</v>
      </c>
      <c r="F6" s="3" t="s">
        <v>26</v>
      </c>
    </row>
    <row r="7" spans="1:6" ht="13" x14ac:dyDescent="0.25">
      <c r="A7" s="54" t="s">
        <v>1</v>
      </c>
      <c r="B7" s="55"/>
      <c r="C7" s="17"/>
      <c r="D7" s="17"/>
      <c r="E7" s="17"/>
      <c r="F7" s="17"/>
    </row>
    <row r="8" spans="1:6" ht="13" x14ac:dyDescent="0.25">
      <c r="A8" s="10">
        <v>1</v>
      </c>
      <c r="B8" s="1" t="s">
        <v>2</v>
      </c>
      <c r="C8" s="4">
        <v>16626</v>
      </c>
      <c r="D8" s="30">
        <v>17682</v>
      </c>
      <c r="E8" s="30">
        <f>ROUNDUP(D8*1.0275,0)</f>
        <v>18169</v>
      </c>
      <c r="F8" s="31">
        <f t="shared" ref="F8:F13" si="0">E8/1265</f>
        <v>14.362845849802371</v>
      </c>
    </row>
    <row r="9" spans="1:6" ht="13" x14ac:dyDescent="0.25">
      <c r="A9" s="11">
        <v>2</v>
      </c>
      <c r="B9" s="2"/>
      <c r="C9" s="5">
        <v>18560</v>
      </c>
      <c r="D9" s="32">
        <v>19739</v>
      </c>
      <c r="E9" s="32">
        <f t="shared" ref="E9:E13" si="1">ROUNDUP(D9*1.0275,0)</f>
        <v>20282</v>
      </c>
      <c r="F9" s="33">
        <f t="shared" si="0"/>
        <v>16.033201581027669</v>
      </c>
    </row>
    <row r="10" spans="1:6" ht="13" x14ac:dyDescent="0.25">
      <c r="A10" s="10">
        <v>3</v>
      </c>
      <c r="B10" s="1"/>
      <c r="C10" s="6">
        <v>20492</v>
      </c>
      <c r="D10" s="34">
        <v>21794</v>
      </c>
      <c r="E10" s="34">
        <f t="shared" si="1"/>
        <v>22394</v>
      </c>
      <c r="F10" s="26">
        <f t="shared" si="0"/>
        <v>17.702766798418974</v>
      </c>
    </row>
    <row r="11" spans="1:6" ht="13" x14ac:dyDescent="0.25">
      <c r="A11" s="11">
        <v>4</v>
      </c>
      <c r="B11" s="2"/>
      <c r="C11" s="5">
        <v>22427</v>
      </c>
      <c r="D11" s="32">
        <v>23851</v>
      </c>
      <c r="E11" s="32">
        <f t="shared" si="1"/>
        <v>24507</v>
      </c>
      <c r="F11" s="33">
        <f t="shared" si="0"/>
        <v>19.37312252964427</v>
      </c>
    </row>
    <row r="12" spans="1:6" ht="13" x14ac:dyDescent="0.25">
      <c r="A12" s="10">
        <v>5</v>
      </c>
      <c r="B12" s="1"/>
      <c r="C12" s="6">
        <v>24362</v>
      </c>
      <c r="D12" s="34">
        <v>25909</v>
      </c>
      <c r="E12" s="34">
        <f t="shared" si="1"/>
        <v>26622</v>
      </c>
      <c r="F12" s="26">
        <f t="shared" si="0"/>
        <v>21.045059288537548</v>
      </c>
    </row>
    <row r="13" spans="1:6" ht="13" x14ac:dyDescent="0.25">
      <c r="A13" s="11">
        <v>6</v>
      </c>
      <c r="B13" s="2" t="s">
        <v>3</v>
      </c>
      <c r="C13" s="5">
        <v>26295</v>
      </c>
      <c r="D13" s="32">
        <v>27965</v>
      </c>
      <c r="E13" s="32">
        <f t="shared" si="1"/>
        <v>28735</v>
      </c>
      <c r="F13" s="33">
        <f t="shared" si="0"/>
        <v>22.715415019762847</v>
      </c>
    </row>
    <row r="14" spans="1:6" x14ac:dyDescent="0.25">
      <c r="A14" s="14"/>
      <c r="B14" s="21"/>
      <c r="C14" s="18"/>
      <c r="D14" s="18"/>
      <c r="E14" s="18"/>
      <c r="F14" s="24"/>
    </row>
    <row r="15" spans="1:6" ht="13" x14ac:dyDescent="0.25">
      <c r="A15" s="54" t="s">
        <v>4</v>
      </c>
      <c r="B15" s="55"/>
      <c r="C15" s="16"/>
      <c r="D15" s="16"/>
      <c r="E15" s="16"/>
      <c r="F15" s="25"/>
    </row>
    <row r="16" spans="1:6" ht="13" x14ac:dyDescent="0.25">
      <c r="A16" s="12" t="s">
        <v>5</v>
      </c>
      <c r="B16" s="1" t="s">
        <v>2</v>
      </c>
      <c r="C16" s="6">
        <v>22917</v>
      </c>
      <c r="D16" s="34">
        <v>24373</v>
      </c>
      <c r="E16" s="34">
        <f>ROUNDUP(D16*1.055,0)</f>
        <v>25714</v>
      </c>
      <c r="F16" s="26">
        <f t="shared" ref="F16:F21" si="2">E16/1265</f>
        <v>20.327272727272728</v>
      </c>
    </row>
    <row r="17" spans="1:7" ht="13" x14ac:dyDescent="0.25">
      <c r="A17" s="13" t="s">
        <v>6</v>
      </c>
      <c r="B17" s="2"/>
      <c r="C17" s="5">
        <v>24728</v>
      </c>
      <c r="D17" s="32">
        <v>26298</v>
      </c>
      <c r="E17" s="32">
        <v>27600</v>
      </c>
      <c r="F17" s="33">
        <f t="shared" si="2"/>
        <v>21.818181818181817</v>
      </c>
    </row>
    <row r="18" spans="1:7" ht="13" x14ac:dyDescent="0.25">
      <c r="A18" s="12" t="s">
        <v>7</v>
      </c>
      <c r="B18" s="1"/>
      <c r="C18" s="6">
        <v>26716</v>
      </c>
      <c r="D18" s="34">
        <v>28413</v>
      </c>
      <c r="E18" s="34">
        <v>29664</v>
      </c>
      <c r="F18" s="26">
        <f t="shared" si="2"/>
        <v>23.449802371541502</v>
      </c>
    </row>
    <row r="19" spans="1:7" ht="13" x14ac:dyDescent="0.25">
      <c r="A19" s="13" t="s">
        <v>8</v>
      </c>
      <c r="B19" s="2"/>
      <c r="C19" s="5">
        <v>28772</v>
      </c>
      <c r="D19" s="32">
        <v>30599</v>
      </c>
      <c r="E19" s="32">
        <v>31778</v>
      </c>
      <c r="F19" s="33">
        <f t="shared" si="2"/>
        <v>25.120948616600792</v>
      </c>
    </row>
    <row r="20" spans="1:7" ht="13" x14ac:dyDescent="0.25">
      <c r="A20" s="12" t="s">
        <v>9</v>
      </c>
      <c r="B20" s="1"/>
      <c r="C20" s="6">
        <v>31039</v>
      </c>
      <c r="D20" s="34">
        <v>33010</v>
      </c>
      <c r="E20" s="34">
        <v>34100</v>
      </c>
      <c r="F20" s="26">
        <f t="shared" si="2"/>
        <v>26.956521739130434</v>
      </c>
    </row>
    <row r="21" spans="1:7" ht="13" x14ac:dyDescent="0.25">
      <c r="A21" s="13" t="s">
        <v>10</v>
      </c>
      <c r="B21" s="2" t="s">
        <v>3</v>
      </c>
      <c r="C21" s="5">
        <v>33824</v>
      </c>
      <c r="D21" s="32">
        <v>35971</v>
      </c>
      <c r="E21" s="32">
        <v>36961</v>
      </c>
      <c r="F21" s="33">
        <f t="shared" si="2"/>
        <v>29.218181818181819</v>
      </c>
    </row>
    <row r="22" spans="1:7" ht="13" x14ac:dyDescent="0.25">
      <c r="A22" s="14"/>
      <c r="B22" s="21"/>
      <c r="C22" s="9"/>
      <c r="D22" s="18"/>
      <c r="E22" s="18"/>
      <c r="F22" s="24"/>
    </row>
    <row r="23" spans="1:7" ht="13" x14ac:dyDescent="0.25">
      <c r="A23" s="54" t="s">
        <v>11</v>
      </c>
      <c r="B23" s="55"/>
      <c r="C23" s="15"/>
      <c r="D23" s="16"/>
      <c r="E23" s="16"/>
      <c r="F23" s="25"/>
    </row>
    <row r="24" spans="1:7" ht="13" x14ac:dyDescent="0.25">
      <c r="A24" s="12" t="s">
        <v>12</v>
      </c>
      <c r="B24" s="1" t="s">
        <v>2</v>
      </c>
      <c r="C24" s="6">
        <v>35927</v>
      </c>
      <c r="D24" s="34">
        <v>37654</v>
      </c>
      <c r="E24" s="34">
        <f t="shared" ref="E24:E26" si="3">ROUNDUP(D24*1.0275,0)</f>
        <v>38690</v>
      </c>
      <c r="F24" s="26">
        <f>E24/1265</f>
        <v>30.584980237154149</v>
      </c>
    </row>
    <row r="25" spans="1:7" ht="13" x14ac:dyDescent="0.25">
      <c r="A25" s="13" t="s">
        <v>13</v>
      </c>
      <c r="B25" s="2"/>
      <c r="C25" s="5">
        <v>37258</v>
      </c>
      <c r="D25" s="32">
        <v>39050</v>
      </c>
      <c r="E25" s="32">
        <f t="shared" si="3"/>
        <v>40124</v>
      </c>
      <c r="F25" s="33">
        <f>E25/1265</f>
        <v>31.718577075098814</v>
      </c>
    </row>
    <row r="26" spans="1:7" ht="13" x14ac:dyDescent="0.25">
      <c r="A26" s="12" t="s">
        <v>14</v>
      </c>
      <c r="B26" s="1" t="s">
        <v>3</v>
      </c>
      <c r="C26" s="6">
        <v>38633</v>
      </c>
      <c r="D26" s="34">
        <v>40490</v>
      </c>
      <c r="E26" s="34">
        <f t="shared" si="3"/>
        <v>41604</v>
      </c>
      <c r="F26" s="26">
        <f>E26/1265</f>
        <v>32.888537549407111</v>
      </c>
      <c r="G26" s="27"/>
    </row>
    <row r="27" spans="1:7" ht="13" x14ac:dyDescent="0.25">
      <c r="A27" s="12"/>
      <c r="B27" s="1"/>
      <c r="C27" s="8"/>
      <c r="D27" s="7"/>
      <c r="E27" s="7"/>
      <c r="F27" s="26"/>
    </row>
    <row r="28" spans="1:7" ht="25.5" customHeight="1" x14ac:dyDescent="0.25">
      <c r="A28" s="48" t="s">
        <v>28</v>
      </c>
      <c r="B28" s="49"/>
      <c r="C28" s="15"/>
      <c r="D28" s="16"/>
      <c r="E28" s="16"/>
      <c r="F28" s="25"/>
    </row>
    <row r="29" spans="1:7" ht="13" x14ac:dyDescent="0.25">
      <c r="A29" s="12"/>
      <c r="B29" s="1" t="s">
        <v>2</v>
      </c>
      <c r="C29" s="6">
        <v>7699</v>
      </c>
      <c r="D29" s="34">
        <v>8069</v>
      </c>
      <c r="E29" s="34">
        <f t="shared" ref="E29:E30" si="4">ROUNDUP(D29*1.0275,0)</f>
        <v>8291</v>
      </c>
      <c r="F29" s="26"/>
    </row>
    <row r="30" spans="1:7" ht="13" x14ac:dyDescent="0.25">
      <c r="A30" s="13"/>
      <c r="B30" s="2" t="s">
        <v>15</v>
      </c>
      <c r="C30" s="5">
        <v>13027</v>
      </c>
      <c r="D30" s="32">
        <v>13654</v>
      </c>
      <c r="E30" s="32">
        <f t="shared" si="4"/>
        <v>14030</v>
      </c>
      <c r="F30" s="33"/>
    </row>
    <row r="31" spans="1:7" ht="25.5" customHeight="1" x14ac:dyDescent="0.25">
      <c r="A31" s="50" t="s">
        <v>17</v>
      </c>
      <c r="B31" s="51"/>
      <c r="C31" s="8"/>
      <c r="D31" s="7"/>
      <c r="E31" s="7"/>
      <c r="F31" s="26"/>
    </row>
    <row r="32" spans="1:7" ht="13" x14ac:dyDescent="0.25">
      <c r="A32" s="12"/>
      <c r="B32" s="1" t="s">
        <v>2</v>
      </c>
      <c r="C32" s="6">
        <v>2667</v>
      </c>
      <c r="D32" s="34">
        <v>2796</v>
      </c>
      <c r="E32" s="34">
        <f t="shared" ref="E32:E33" si="5">ROUNDUP(D32*1.0275,0)</f>
        <v>2873</v>
      </c>
      <c r="F32" s="26"/>
    </row>
    <row r="33" spans="1:6" ht="13" x14ac:dyDescent="0.25">
      <c r="A33" s="13"/>
      <c r="B33" s="2" t="s">
        <v>15</v>
      </c>
      <c r="C33" s="5">
        <v>6515</v>
      </c>
      <c r="D33" s="32">
        <v>6829</v>
      </c>
      <c r="E33" s="32">
        <f t="shared" si="5"/>
        <v>7017</v>
      </c>
      <c r="F33" s="33"/>
    </row>
    <row r="34" spans="1:6" ht="25.5" customHeight="1" x14ac:dyDescent="0.25">
      <c r="A34" s="50" t="s">
        <v>16</v>
      </c>
      <c r="B34" s="51"/>
      <c r="C34" s="8"/>
      <c r="D34" s="7"/>
      <c r="E34" s="7"/>
      <c r="F34" s="26"/>
    </row>
    <row r="35" spans="1:6" ht="13" x14ac:dyDescent="0.25">
      <c r="A35" s="12"/>
      <c r="B35" s="1" t="s">
        <v>2</v>
      </c>
      <c r="C35" s="6">
        <v>529</v>
      </c>
      <c r="D35" s="34">
        <v>555</v>
      </c>
      <c r="E35" s="34">
        <f t="shared" ref="E35:E36" si="6">ROUNDUP(D35*1.0275,0)</f>
        <v>571</v>
      </c>
      <c r="F35" s="26"/>
    </row>
    <row r="36" spans="1:6" ht="13" x14ac:dyDescent="0.25">
      <c r="A36" s="13"/>
      <c r="B36" s="2" t="s">
        <v>15</v>
      </c>
      <c r="C36" s="5">
        <v>2630</v>
      </c>
      <c r="D36" s="32">
        <v>2757</v>
      </c>
      <c r="E36" s="32">
        <f t="shared" si="6"/>
        <v>2833</v>
      </c>
      <c r="F36" s="33"/>
    </row>
    <row r="37" spans="1:6" ht="13" x14ac:dyDescent="0.25">
      <c r="A37" s="14"/>
      <c r="B37" s="21"/>
      <c r="C37" s="9"/>
      <c r="D37" s="18"/>
      <c r="E37" s="18"/>
      <c r="F37" s="24"/>
    </row>
    <row r="38" spans="1:6" ht="13" x14ac:dyDescent="0.25">
      <c r="A38" s="50" t="s">
        <v>22</v>
      </c>
      <c r="B38" s="51"/>
      <c r="C38" s="8"/>
      <c r="D38" s="7"/>
      <c r="E38" s="7"/>
      <c r="F38" s="26"/>
    </row>
    <row r="39" spans="1:6" ht="13" x14ac:dyDescent="0.25">
      <c r="A39" s="12"/>
      <c r="B39" s="1" t="s">
        <v>2</v>
      </c>
      <c r="C39" s="6">
        <v>2106</v>
      </c>
      <c r="D39" s="34">
        <v>2209</v>
      </c>
      <c r="E39" s="34">
        <f t="shared" ref="E39:E40" si="7">ROUNDUP(D39*1.0275,0)</f>
        <v>2270</v>
      </c>
      <c r="F39" s="26"/>
    </row>
    <row r="40" spans="1:6" ht="13" x14ac:dyDescent="0.25">
      <c r="A40" s="13"/>
      <c r="B40" s="2" t="s">
        <v>15</v>
      </c>
      <c r="C40" s="5">
        <v>4158</v>
      </c>
      <c r="D40" s="32">
        <v>4359</v>
      </c>
      <c r="E40" s="32">
        <f t="shared" si="7"/>
        <v>4479</v>
      </c>
      <c r="F40" s="33"/>
    </row>
    <row r="41" spans="1:6" ht="13" x14ac:dyDescent="0.25">
      <c r="A41" s="14"/>
      <c r="B41" s="21"/>
      <c r="C41" s="9"/>
      <c r="D41" s="18"/>
      <c r="E41" s="18"/>
      <c r="F41" s="24"/>
    </row>
    <row r="42" spans="1:6" ht="13" x14ac:dyDescent="0.25">
      <c r="A42" s="52" t="s">
        <v>18</v>
      </c>
      <c r="B42" s="53"/>
      <c r="C42" s="7"/>
      <c r="D42" s="7"/>
      <c r="E42" s="7"/>
      <c r="F42" s="26"/>
    </row>
    <row r="43" spans="1:6" ht="13" x14ac:dyDescent="0.25">
      <c r="A43" s="10">
        <v>1</v>
      </c>
      <c r="B43" s="1" t="s">
        <v>2</v>
      </c>
      <c r="C43" s="6">
        <v>39374</v>
      </c>
      <c r="D43" s="34">
        <v>41267</v>
      </c>
      <c r="E43" s="34">
        <f t="shared" ref="E43:E60" si="8">ROUNDUP(D43*1.0275,0)</f>
        <v>42402</v>
      </c>
      <c r="F43" s="26">
        <f t="shared" ref="F43:F60" si="9">E43/1265</f>
        <v>33.519367588932809</v>
      </c>
    </row>
    <row r="44" spans="1:6" ht="13" x14ac:dyDescent="0.25">
      <c r="A44" s="11">
        <v>2</v>
      </c>
      <c r="B44" s="2"/>
      <c r="C44" s="5">
        <v>40360</v>
      </c>
      <c r="D44" s="32">
        <v>42301</v>
      </c>
      <c r="E44" s="32">
        <f t="shared" si="8"/>
        <v>43465</v>
      </c>
      <c r="F44" s="33">
        <f t="shared" si="9"/>
        <v>34.359683794466406</v>
      </c>
    </row>
    <row r="45" spans="1:6" ht="13" x14ac:dyDescent="0.25">
      <c r="A45" s="10">
        <v>3</v>
      </c>
      <c r="B45" s="1"/>
      <c r="C45" s="6">
        <v>41368</v>
      </c>
      <c r="D45" s="34">
        <v>43357</v>
      </c>
      <c r="E45" s="34">
        <f t="shared" si="8"/>
        <v>44550</v>
      </c>
      <c r="F45" s="26">
        <f t="shared" si="9"/>
        <v>35.217391304347828</v>
      </c>
    </row>
    <row r="46" spans="1:6" ht="13" x14ac:dyDescent="0.25">
      <c r="A46" s="11">
        <v>4</v>
      </c>
      <c r="B46" s="2"/>
      <c r="C46" s="5">
        <v>42398</v>
      </c>
      <c r="D46" s="32">
        <v>44436</v>
      </c>
      <c r="E46" s="32">
        <f t="shared" si="8"/>
        <v>45658</v>
      </c>
      <c r="F46" s="33">
        <f t="shared" si="9"/>
        <v>36.093280632411066</v>
      </c>
    </row>
    <row r="47" spans="1:6" ht="13" x14ac:dyDescent="0.25">
      <c r="A47" s="10">
        <v>5</v>
      </c>
      <c r="B47" s="1"/>
      <c r="C47" s="6">
        <v>43454</v>
      </c>
      <c r="D47" s="34">
        <v>45543</v>
      </c>
      <c r="E47" s="34">
        <f t="shared" si="8"/>
        <v>46796</v>
      </c>
      <c r="F47" s="26">
        <f t="shared" si="9"/>
        <v>36.992885375494069</v>
      </c>
    </row>
    <row r="48" spans="1:6" ht="13" x14ac:dyDescent="0.25">
      <c r="A48" s="11">
        <v>6</v>
      </c>
      <c r="B48" s="2"/>
      <c r="C48" s="5">
        <v>44544</v>
      </c>
      <c r="D48" s="32">
        <v>46685</v>
      </c>
      <c r="E48" s="32">
        <f t="shared" si="8"/>
        <v>47969</v>
      </c>
      <c r="F48" s="33">
        <f t="shared" si="9"/>
        <v>37.920158102766798</v>
      </c>
    </row>
    <row r="49" spans="1:6" ht="13" x14ac:dyDescent="0.25">
      <c r="A49" s="10">
        <v>7</v>
      </c>
      <c r="B49" s="1"/>
      <c r="C49" s="6">
        <v>45743</v>
      </c>
      <c r="D49" s="34">
        <v>47942</v>
      </c>
      <c r="E49" s="34">
        <f t="shared" si="8"/>
        <v>49261</v>
      </c>
      <c r="F49" s="26">
        <f t="shared" si="9"/>
        <v>38.941501976284584</v>
      </c>
    </row>
    <row r="50" spans="1:6" ht="13" x14ac:dyDescent="0.25">
      <c r="A50" s="11">
        <v>8</v>
      </c>
      <c r="B50" s="2"/>
      <c r="C50" s="5">
        <v>46799</v>
      </c>
      <c r="D50" s="32">
        <v>49048</v>
      </c>
      <c r="E50" s="32">
        <f t="shared" si="8"/>
        <v>50397</v>
      </c>
      <c r="F50" s="33">
        <f t="shared" si="9"/>
        <v>39.839525691699606</v>
      </c>
    </row>
    <row r="51" spans="1:6" ht="13" x14ac:dyDescent="0.25">
      <c r="A51" s="10">
        <v>9</v>
      </c>
      <c r="B51" s="1"/>
      <c r="C51" s="6">
        <v>47967</v>
      </c>
      <c r="D51" s="34">
        <v>50273</v>
      </c>
      <c r="E51" s="34">
        <f t="shared" si="8"/>
        <v>51656</v>
      </c>
      <c r="F51" s="26">
        <f t="shared" si="9"/>
        <v>40.834782608695654</v>
      </c>
    </row>
    <row r="52" spans="1:6" ht="13" x14ac:dyDescent="0.25">
      <c r="A52" s="11">
        <v>10</v>
      </c>
      <c r="B52" s="2"/>
      <c r="C52" s="5">
        <v>49199</v>
      </c>
      <c r="D52" s="32">
        <v>51564</v>
      </c>
      <c r="E52" s="32">
        <f t="shared" si="8"/>
        <v>52983</v>
      </c>
      <c r="F52" s="33">
        <f t="shared" si="9"/>
        <v>41.88379446640316</v>
      </c>
    </row>
    <row r="53" spans="1:6" ht="13" x14ac:dyDescent="0.25">
      <c r="A53" s="10">
        <v>11</v>
      </c>
      <c r="B53" s="1"/>
      <c r="C53" s="6">
        <v>50476</v>
      </c>
      <c r="D53" s="34">
        <v>52902</v>
      </c>
      <c r="E53" s="34">
        <f t="shared" si="8"/>
        <v>54357</v>
      </c>
      <c r="F53" s="26">
        <f t="shared" si="9"/>
        <v>42.969960474308301</v>
      </c>
    </row>
    <row r="54" spans="1:6" ht="13" x14ac:dyDescent="0.25">
      <c r="A54" s="11">
        <v>12</v>
      </c>
      <c r="B54" s="2"/>
      <c r="C54" s="5">
        <v>51639</v>
      </c>
      <c r="D54" s="32">
        <v>54121</v>
      </c>
      <c r="E54" s="32">
        <f t="shared" si="8"/>
        <v>55610</v>
      </c>
      <c r="F54" s="33">
        <f t="shared" si="9"/>
        <v>43.960474308300398</v>
      </c>
    </row>
    <row r="55" spans="1:6" ht="13" x14ac:dyDescent="0.25">
      <c r="A55" s="10">
        <v>13</v>
      </c>
      <c r="B55" s="1"/>
      <c r="C55" s="6">
        <v>52930</v>
      </c>
      <c r="D55" s="34">
        <v>55474</v>
      </c>
      <c r="E55" s="34">
        <f t="shared" si="8"/>
        <v>57000</v>
      </c>
      <c r="F55" s="26">
        <f t="shared" si="9"/>
        <v>45.059288537549406</v>
      </c>
    </row>
    <row r="56" spans="1:6" ht="13" x14ac:dyDescent="0.25">
      <c r="A56" s="11">
        <v>14</v>
      </c>
      <c r="B56" s="2"/>
      <c r="C56" s="5">
        <v>54250</v>
      </c>
      <c r="D56" s="32">
        <v>56857</v>
      </c>
      <c r="E56" s="32">
        <f t="shared" si="8"/>
        <v>58421</v>
      </c>
      <c r="F56" s="33">
        <f t="shared" si="9"/>
        <v>46.182608695652171</v>
      </c>
    </row>
    <row r="57" spans="1:6" ht="13" x14ac:dyDescent="0.25">
      <c r="A57" s="10">
        <v>15</v>
      </c>
      <c r="B57" s="1"/>
      <c r="C57" s="6">
        <v>55600</v>
      </c>
      <c r="D57" s="34">
        <v>58272</v>
      </c>
      <c r="E57" s="34">
        <f t="shared" si="8"/>
        <v>59875</v>
      </c>
      <c r="F57" s="26">
        <f t="shared" si="9"/>
        <v>47.33201581027668</v>
      </c>
    </row>
    <row r="58" spans="1:6" ht="13" x14ac:dyDescent="0.25">
      <c r="A58" s="11">
        <v>16</v>
      </c>
      <c r="B58" s="2"/>
      <c r="C58" s="5">
        <v>57077</v>
      </c>
      <c r="D58" s="32">
        <v>59821</v>
      </c>
      <c r="E58" s="32">
        <f t="shared" si="8"/>
        <v>61467</v>
      </c>
      <c r="F58" s="33">
        <f t="shared" si="9"/>
        <v>48.590513833992098</v>
      </c>
    </row>
    <row r="59" spans="1:6" ht="13" x14ac:dyDescent="0.25">
      <c r="A59" s="10">
        <v>17</v>
      </c>
      <c r="B59" s="1"/>
      <c r="C59" s="6">
        <v>58389</v>
      </c>
      <c r="D59" s="34">
        <v>61195</v>
      </c>
      <c r="E59" s="34">
        <f t="shared" si="8"/>
        <v>62878</v>
      </c>
      <c r="F59" s="26">
        <f t="shared" si="9"/>
        <v>49.705928853754941</v>
      </c>
    </row>
    <row r="60" spans="1:6" ht="13" x14ac:dyDescent="0.25">
      <c r="A60" s="11">
        <v>18</v>
      </c>
      <c r="B60" s="2" t="s">
        <v>15</v>
      </c>
      <c r="C60" s="5">
        <v>59857</v>
      </c>
      <c r="D60" s="32">
        <v>62735</v>
      </c>
      <c r="E60" s="32">
        <f t="shared" si="8"/>
        <v>64461</v>
      </c>
      <c r="F60" s="33">
        <f t="shared" si="9"/>
        <v>50.957312252964428</v>
      </c>
    </row>
    <row r="61" spans="1:6" ht="13" x14ac:dyDescent="0.25">
      <c r="A61" s="14"/>
      <c r="B61" s="21"/>
      <c r="C61" s="9"/>
      <c r="D61" s="18"/>
      <c r="E61" s="18"/>
      <c r="F61" s="24"/>
    </row>
    <row r="62" spans="1:6" ht="13" x14ac:dyDescent="0.25">
      <c r="A62" s="54" t="s">
        <v>21</v>
      </c>
      <c r="B62" s="55"/>
      <c r="C62" s="16"/>
      <c r="D62" s="16"/>
      <c r="E62" s="16"/>
      <c r="F62" s="25"/>
    </row>
    <row r="63" spans="1:6" ht="13" x14ac:dyDescent="0.25">
      <c r="A63" s="10">
        <v>1</v>
      </c>
      <c r="B63" s="1" t="s">
        <v>2</v>
      </c>
      <c r="C63" s="6">
        <v>39374</v>
      </c>
      <c r="D63" s="34">
        <v>41065</v>
      </c>
      <c r="E63" s="34">
        <f t="shared" ref="E63:E105" si="10">ROUNDUP(D63*1.0275,0)</f>
        <v>42195</v>
      </c>
      <c r="F63" s="26">
        <f t="shared" ref="F63:F105" si="11">E63/1265</f>
        <v>33.355731225296445</v>
      </c>
    </row>
    <row r="64" spans="1:6" ht="13" x14ac:dyDescent="0.25">
      <c r="A64" s="11">
        <v>2</v>
      </c>
      <c r="B64" s="2"/>
      <c r="C64" s="5">
        <v>40360</v>
      </c>
      <c r="D64" s="32">
        <v>42093</v>
      </c>
      <c r="E64" s="32">
        <f t="shared" si="10"/>
        <v>43251</v>
      </c>
      <c r="F64" s="33">
        <f t="shared" si="11"/>
        <v>34.190513833992092</v>
      </c>
    </row>
    <row r="65" spans="1:6" ht="13" x14ac:dyDescent="0.25">
      <c r="A65" s="10">
        <v>3</v>
      </c>
      <c r="B65" s="1"/>
      <c r="C65" s="6">
        <v>41368</v>
      </c>
      <c r="D65" s="34">
        <v>43144</v>
      </c>
      <c r="E65" s="34">
        <f t="shared" si="10"/>
        <v>44331</v>
      </c>
      <c r="F65" s="26">
        <f t="shared" si="11"/>
        <v>35.044268774703561</v>
      </c>
    </row>
    <row r="66" spans="1:6" ht="13" x14ac:dyDescent="0.25">
      <c r="A66" s="11">
        <v>4</v>
      </c>
      <c r="B66" s="2"/>
      <c r="C66" s="5">
        <v>42398</v>
      </c>
      <c r="D66" s="32">
        <v>44218</v>
      </c>
      <c r="E66" s="32">
        <f t="shared" si="10"/>
        <v>45434</v>
      </c>
      <c r="F66" s="33">
        <f t="shared" si="11"/>
        <v>35.916205533596838</v>
      </c>
    </row>
    <row r="67" spans="1:6" ht="13" x14ac:dyDescent="0.25">
      <c r="A67" s="10">
        <v>5</v>
      </c>
      <c r="B67" s="1"/>
      <c r="C67" s="6">
        <v>43454</v>
      </c>
      <c r="D67" s="34">
        <v>45319</v>
      </c>
      <c r="E67" s="34">
        <f t="shared" si="10"/>
        <v>46566</v>
      </c>
      <c r="F67" s="26">
        <f t="shared" si="11"/>
        <v>36.811067193675889</v>
      </c>
    </row>
    <row r="68" spans="1:6" ht="13" x14ac:dyDescent="0.25">
      <c r="A68" s="11">
        <v>6</v>
      </c>
      <c r="B68" s="2"/>
      <c r="C68" s="5">
        <v>44544</v>
      </c>
      <c r="D68" s="32">
        <v>46457</v>
      </c>
      <c r="E68" s="32">
        <f t="shared" si="10"/>
        <v>47735</v>
      </c>
      <c r="F68" s="33">
        <f t="shared" si="11"/>
        <v>37.735177865612648</v>
      </c>
    </row>
    <row r="69" spans="1:6" ht="13" x14ac:dyDescent="0.25">
      <c r="A69" s="10">
        <v>7</v>
      </c>
      <c r="B69" s="1"/>
      <c r="C69" s="6">
        <v>45743</v>
      </c>
      <c r="D69" s="34">
        <v>47707</v>
      </c>
      <c r="E69" s="34">
        <f t="shared" si="10"/>
        <v>49019</v>
      </c>
      <c r="F69" s="26">
        <f t="shared" si="11"/>
        <v>38.750197628458501</v>
      </c>
    </row>
    <row r="70" spans="1:6" ht="13" x14ac:dyDescent="0.25">
      <c r="A70" s="11">
        <v>8</v>
      </c>
      <c r="B70" s="2"/>
      <c r="C70" s="5">
        <v>46799</v>
      </c>
      <c r="D70" s="32">
        <v>48808</v>
      </c>
      <c r="E70" s="32">
        <f t="shared" si="10"/>
        <v>50151</v>
      </c>
      <c r="F70" s="33">
        <f t="shared" si="11"/>
        <v>39.645059288537553</v>
      </c>
    </row>
    <row r="71" spans="1:6" ht="13" x14ac:dyDescent="0.25">
      <c r="A71" s="10">
        <v>9</v>
      </c>
      <c r="B71" s="1"/>
      <c r="C71" s="6">
        <v>47967</v>
      </c>
      <c r="D71" s="34">
        <v>50026</v>
      </c>
      <c r="E71" s="34">
        <f t="shared" si="10"/>
        <v>51402</v>
      </c>
      <c r="F71" s="26">
        <f t="shared" si="11"/>
        <v>40.633992094861661</v>
      </c>
    </row>
    <row r="72" spans="1:6" ht="13" x14ac:dyDescent="0.25">
      <c r="A72" s="11">
        <v>10</v>
      </c>
      <c r="B72" s="2"/>
      <c r="C72" s="5">
        <v>49199</v>
      </c>
      <c r="D72" s="32">
        <v>51311</v>
      </c>
      <c r="E72" s="32">
        <f t="shared" si="10"/>
        <v>52723</v>
      </c>
      <c r="F72" s="33">
        <f t="shared" si="11"/>
        <v>41.678260869565214</v>
      </c>
    </row>
    <row r="73" spans="1:6" ht="13" x14ac:dyDescent="0.25">
      <c r="A73" s="10">
        <v>11</v>
      </c>
      <c r="B73" s="1"/>
      <c r="C73" s="6">
        <v>50476</v>
      </c>
      <c r="D73" s="34">
        <v>52643</v>
      </c>
      <c r="E73" s="34">
        <f t="shared" si="10"/>
        <v>54091</v>
      </c>
      <c r="F73" s="26">
        <f t="shared" si="11"/>
        <v>42.759683794466405</v>
      </c>
    </row>
    <row r="74" spans="1:6" ht="13" x14ac:dyDescent="0.25">
      <c r="A74" s="11">
        <v>12</v>
      </c>
      <c r="B74" s="2"/>
      <c r="C74" s="5">
        <v>51639</v>
      </c>
      <c r="D74" s="32">
        <v>53856</v>
      </c>
      <c r="E74" s="32">
        <f t="shared" si="10"/>
        <v>55338</v>
      </c>
      <c r="F74" s="33">
        <f t="shared" si="11"/>
        <v>43.745454545454542</v>
      </c>
    </row>
    <row r="75" spans="1:6" ht="13" x14ac:dyDescent="0.25">
      <c r="A75" s="10">
        <v>13</v>
      </c>
      <c r="B75" s="1"/>
      <c r="C75" s="6">
        <v>52930</v>
      </c>
      <c r="D75" s="34">
        <v>55202</v>
      </c>
      <c r="E75" s="34">
        <f t="shared" si="10"/>
        <v>56721</v>
      </c>
      <c r="F75" s="26">
        <f t="shared" si="11"/>
        <v>44.838735177865615</v>
      </c>
    </row>
    <row r="76" spans="1:6" ht="13" x14ac:dyDescent="0.25">
      <c r="A76" s="11">
        <v>14</v>
      </c>
      <c r="B76" s="2"/>
      <c r="C76" s="5">
        <v>54250</v>
      </c>
      <c r="D76" s="32">
        <v>56579</v>
      </c>
      <c r="E76" s="32">
        <f t="shared" si="10"/>
        <v>58135</v>
      </c>
      <c r="F76" s="33">
        <f t="shared" si="11"/>
        <v>45.956521739130437</v>
      </c>
    </row>
    <row r="77" spans="1:6" ht="13" x14ac:dyDescent="0.25">
      <c r="A77" s="10">
        <v>15</v>
      </c>
      <c r="B77" s="1"/>
      <c r="C77" s="6">
        <v>55600</v>
      </c>
      <c r="D77" s="34">
        <v>57986</v>
      </c>
      <c r="E77" s="34">
        <f t="shared" si="10"/>
        <v>59581</v>
      </c>
      <c r="F77" s="26">
        <f t="shared" si="11"/>
        <v>47.099604743083006</v>
      </c>
    </row>
    <row r="78" spans="1:6" ht="13" x14ac:dyDescent="0.25">
      <c r="A78" s="11">
        <v>16</v>
      </c>
      <c r="B78" s="2"/>
      <c r="C78" s="5">
        <v>57077</v>
      </c>
      <c r="D78" s="32">
        <v>59528</v>
      </c>
      <c r="E78" s="32">
        <f t="shared" si="10"/>
        <v>61166</v>
      </c>
      <c r="F78" s="33">
        <f t="shared" si="11"/>
        <v>48.352569169960475</v>
      </c>
    </row>
    <row r="79" spans="1:6" ht="13" x14ac:dyDescent="0.25">
      <c r="A79" s="10">
        <v>17</v>
      </c>
      <c r="B79" s="1"/>
      <c r="C79" s="6">
        <v>58389</v>
      </c>
      <c r="D79" s="34">
        <v>60895</v>
      </c>
      <c r="E79" s="34">
        <f t="shared" si="10"/>
        <v>62570</v>
      </c>
      <c r="F79" s="26">
        <f t="shared" si="11"/>
        <v>49.462450592885375</v>
      </c>
    </row>
    <row r="80" spans="1:6" ht="13" x14ac:dyDescent="0.25">
      <c r="A80" s="11">
        <v>18</v>
      </c>
      <c r="B80" s="2"/>
      <c r="C80" s="5">
        <v>59857</v>
      </c>
      <c r="D80" s="32">
        <v>62426</v>
      </c>
      <c r="E80" s="32">
        <f t="shared" si="10"/>
        <v>64143</v>
      </c>
      <c r="F80" s="33">
        <f t="shared" si="11"/>
        <v>50.705928853754941</v>
      </c>
    </row>
    <row r="81" spans="1:6" ht="13" x14ac:dyDescent="0.25">
      <c r="A81" s="10">
        <v>19</v>
      </c>
      <c r="B81" s="1"/>
      <c r="C81" s="6">
        <v>61341</v>
      </c>
      <c r="D81" s="34">
        <v>63975</v>
      </c>
      <c r="E81" s="34">
        <f t="shared" si="10"/>
        <v>65735</v>
      </c>
      <c r="F81" s="26">
        <f t="shared" si="11"/>
        <v>51.964426877470359</v>
      </c>
    </row>
    <row r="82" spans="1:6" ht="13" x14ac:dyDescent="0.25">
      <c r="A82" s="11">
        <v>20</v>
      </c>
      <c r="B82" s="2"/>
      <c r="C82" s="5">
        <v>62863</v>
      </c>
      <c r="D82" s="32">
        <v>65561</v>
      </c>
      <c r="E82" s="32">
        <f t="shared" si="10"/>
        <v>67364</v>
      </c>
      <c r="F82" s="33">
        <f t="shared" si="11"/>
        <v>53.252173913043478</v>
      </c>
    </row>
    <row r="83" spans="1:6" ht="13" x14ac:dyDescent="0.25">
      <c r="A83" s="10">
        <v>21</v>
      </c>
      <c r="B83" s="1"/>
      <c r="C83" s="6">
        <v>64417</v>
      </c>
      <c r="D83" s="34">
        <v>67183</v>
      </c>
      <c r="E83" s="34">
        <f t="shared" si="10"/>
        <v>69031</v>
      </c>
      <c r="F83" s="26">
        <f t="shared" si="11"/>
        <v>54.569960474308303</v>
      </c>
    </row>
    <row r="84" spans="1:6" ht="13" x14ac:dyDescent="0.25">
      <c r="A84" s="11">
        <v>22</v>
      </c>
      <c r="B84" s="2"/>
      <c r="C84" s="5">
        <v>66017</v>
      </c>
      <c r="D84" s="32">
        <v>68851</v>
      </c>
      <c r="E84" s="32">
        <f t="shared" si="10"/>
        <v>70745</v>
      </c>
      <c r="F84" s="33">
        <f t="shared" si="11"/>
        <v>55.92490118577075</v>
      </c>
    </row>
    <row r="85" spans="1:6" ht="13" x14ac:dyDescent="0.25">
      <c r="A85" s="10">
        <v>23</v>
      </c>
      <c r="B85" s="1"/>
      <c r="C85" s="6">
        <v>67652</v>
      </c>
      <c r="D85" s="34">
        <v>70556</v>
      </c>
      <c r="E85" s="34">
        <f t="shared" si="10"/>
        <v>72497</v>
      </c>
      <c r="F85" s="26">
        <f t="shared" si="11"/>
        <v>57.309881422924903</v>
      </c>
    </row>
    <row r="86" spans="1:6" ht="13" x14ac:dyDescent="0.25">
      <c r="A86" s="11">
        <v>24</v>
      </c>
      <c r="B86" s="2"/>
      <c r="C86" s="5">
        <v>69330</v>
      </c>
      <c r="D86" s="32">
        <v>72306</v>
      </c>
      <c r="E86" s="32">
        <f t="shared" si="10"/>
        <v>74295</v>
      </c>
      <c r="F86" s="33">
        <f t="shared" si="11"/>
        <v>58.731225296442688</v>
      </c>
    </row>
    <row r="87" spans="1:6" ht="13" x14ac:dyDescent="0.25">
      <c r="A87" s="10">
        <v>25</v>
      </c>
      <c r="B87" s="1"/>
      <c r="C87" s="6">
        <v>71053</v>
      </c>
      <c r="D87" s="34">
        <v>74103</v>
      </c>
      <c r="E87" s="34">
        <f t="shared" si="10"/>
        <v>76141</v>
      </c>
      <c r="F87" s="26">
        <f t="shared" si="11"/>
        <v>60.190513833992092</v>
      </c>
    </row>
    <row r="88" spans="1:6" ht="13" x14ac:dyDescent="0.25">
      <c r="A88" s="11">
        <v>26</v>
      </c>
      <c r="B88" s="2"/>
      <c r="C88" s="5">
        <v>72810</v>
      </c>
      <c r="D88" s="32">
        <v>75936</v>
      </c>
      <c r="E88" s="32">
        <f t="shared" si="10"/>
        <v>78025</v>
      </c>
      <c r="F88" s="33">
        <f t="shared" si="11"/>
        <v>61.679841897233203</v>
      </c>
    </row>
    <row r="89" spans="1:6" ht="13" x14ac:dyDescent="0.25">
      <c r="A89" s="10">
        <v>27</v>
      </c>
      <c r="B89" s="1"/>
      <c r="C89" s="6">
        <v>74615</v>
      </c>
      <c r="D89" s="34">
        <v>77818</v>
      </c>
      <c r="E89" s="34">
        <f t="shared" si="10"/>
        <v>79958</v>
      </c>
      <c r="F89" s="26">
        <f t="shared" si="11"/>
        <v>63.207905138339918</v>
      </c>
    </row>
    <row r="90" spans="1:6" ht="13" x14ac:dyDescent="0.25">
      <c r="A90" s="11">
        <v>28</v>
      </c>
      <c r="B90" s="2"/>
      <c r="C90" s="5">
        <v>76466</v>
      </c>
      <c r="D90" s="32">
        <v>79748</v>
      </c>
      <c r="E90" s="32">
        <f t="shared" si="10"/>
        <v>81942</v>
      </c>
      <c r="F90" s="33">
        <f t="shared" si="11"/>
        <v>64.776284584980232</v>
      </c>
    </row>
    <row r="91" spans="1:6" ht="13" x14ac:dyDescent="0.25">
      <c r="A91" s="10">
        <v>29</v>
      </c>
      <c r="B91" s="1"/>
      <c r="C91" s="6">
        <v>78359</v>
      </c>
      <c r="D91" s="34">
        <v>81723</v>
      </c>
      <c r="E91" s="34">
        <f t="shared" si="10"/>
        <v>83971</v>
      </c>
      <c r="F91" s="26">
        <f t="shared" si="11"/>
        <v>66.380237154150194</v>
      </c>
    </row>
    <row r="92" spans="1:6" ht="13" x14ac:dyDescent="0.25">
      <c r="A92" s="11">
        <v>30</v>
      </c>
      <c r="B92" s="2"/>
      <c r="C92" s="5">
        <v>80310</v>
      </c>
      <c r="D92" s="32">
        <v>83757</v>
      </c>
      <c r="E92" s="32">
        <f t="shared" si="10"/>
        <v>86061</v>
      </c>
      <c r="F92" s="33">
        <f t="shared" si="11"/>
        <v>68.032411067193678</v>
      </c>
    </row>
    <row r="93" spans="1:6" ht="13" x14ac:dyDescent="0.25">
      <c r="A93" s="10">
        <v>31</v>
      </c>
      <c r="B93" s="1"/>
      <c r="C93" s="6">
        <v>82293</v>
      </c>
      <c r="D93" s="34">
        <v>85826</v>
      </c>
      <c r="E93" s="34">
        <f t="shared" si="10"/>
        <v>88187</v>
      </c>
      <c r="F93" s="26">
        <f t="shared" si="11"/>
        <v>69.713043478260872</v>
      </c>
    </row>
    <row r="94" spans="1:6" ht="13" x14ac:dyDescent="0.25">
      <c r="A94" s="11">
        <v>32</v>
      </c>
      <c r="B94" s="2"/>
      <c r="C94" s="5">
        <v>84339</v>
      </c>
      <c r="D94" s="32">
        <v>87960</v>
      </c>
      <c r="E94" s="32">
        <f t="shared" si="10"/>
        <v>90379</v>
      </c>
      <c r="F94" s="33">
        <f t="shared" si="11"/>
        <v>71.445849802371541</v>
      </c>
    </row>
    <row r="95" spans="1:6" ht="13" x14ac:dyDescent="0.25">
      <c r="A95" s="10">
        <v>33</v>
      </c>
      <c r="B95" s="1"/>
      <c r="C95" s="6">
        <v>86435</v>
      </c>
      <c r="D95" s="34">
        <v>90145</v>
      </c>
      <c r="E95" s="34">
        <f t="shared" si="10"/>
        <v>92624</v>
      </c>
      <c r="F95" s="26">
        <f t="shared" si="11"/>
        <v>73.220553359683791</v>
      </c>
    </row>
    <row r="96" spans="1:6" ht="13" x14ac:dyDescent="0.25">
      <c r="A96" s="11">
        <v>34</v>
      </c>
      <c r="B96" s="2"/>
      <c r="C96" s="5">
        <v>88571</v>
      </c>
      <c r="D96" s="32">
        <v>92373</v>
      </c>
      <c r="E96" s="32">
        <f t="shared" si="10"/>
        <v>94914</v>
      </c>
      <c r="F96" s="33">
        <f t="shared" si="11"/>
        <v>75.030830039525696</v>
      </c>
    </row>
    <row r="97" spans="1:6" ht="13" x14ac:dyDescent="0.25">
      <c r="A97" s="10">
        <v>35</v>
      </c>
      <c r="B97" s="1"/>
      <c r="C97" s="6">
        <v>90773</v>
      </c>
      <c r="D97" s="34">
        <v>94669</v>
      </c>
      <c r="E97" s="34">
        <f t="shared" si="10"/>
        <v>97273</v>
      </c>
      <c r="F97" s="26">
        <f t="shared" si="11"/>
        <v>76.895652173913049</v>
      </c>
    </row>
    <row r="98" spans="1:6" ht="13" x14ac:dyDescent="0.25">
      <c r="A98" s="11">
        <v>36</v>
      </c>
      <c r="B98" s="2"/>
      <c r="C98" s="5">
        <v>93020</v>
      </c>
      <c r="D98" s="32">
        <v>97013</v>
      </c>
      <c r="E98" s="32">
        <f t="shared" si="10"/>
        <v>99681</v>
      </c>
      <c r="F98" s="33">
        <f t="shared" si="11"/>
        <v>78.799209486166006</v>
      </c>
    </row>
    <row r="99" spans="1:6" ht="13" x14ac:dyDescent="0.25">
      <c r="A99" s="10">
        <v>37</v>
      </c>
      <c r="B99" s="1"/>
      <c r="C99" s="6">
        <v>95333</v>
      </c>
      <c r="D99" s="34">
        <v>99424</v>
      </c>
      <c r="E99" s="34">
        <f t="shared" si="10"/>
        <v>102159</v>
      </c>
      <c r="F99" s="26">
        <f t="shared" si="11"/>
        <v>80.758102766798416</v>
      </c>
    </row>
    <row r="100" spans="1:6" ht="13" x14ac:dyDescent="0.25">
      <c r="A100" s="11">
        <v>38</v>
      </c>
      <c r="B100" s="2"/>
      <c r="C100" s="5">
        <v>97692</v>
      </c>
      <c r="D100" s="32">
        <v>101885</v>
      </c>
      <c r="E100" s="32">
        <f t="shared" si="10"/>
        <v>104687</v>
      </c>
      <c r="F100" s="33">
        <f t="shared" si="11"/>
        <v>82.756521739130434</v>
      </c>
    </row>
    <row r="101" spans="1:6" ht="13" x14ac:dyDescent="0.25">
      <c r="A101" s="10">
        <v>39</v>
      </c>
      <c r="B101" s="1"/>
      <c r="C101" s="6">
        <v>100072</v>
      </c>
      <c r="D101" s="34">
        <v>104368</v>
      </c>
      <c r="E101" s="34">
        <f t="shared" si="10"/>
        <v>107239</v>
      </c>
      <c r="F101" s="26">
        <f t="shared" si="11"/>
        <v>84.77391304347826</v>
      </c>
    </row>
    <row r="102" spans="1:6" ht="13" x14ac:dyDescent="0.25">
      <c r="A102" s="11">
        <v>40</v>
      </c>
      <c r="B102" s="2"/>
      <c r="C102" s="5">
        <v>102570</v>
      </c>
      <c r="D102" s="32">
        <v>106972</v>
      </c>
      <c r="E102" s="32">
        <f t="shared" si="10"/>
        <v>109914</v>
      </c>
      <c r="F102" s="33">
        <f t="shared" si="11"/>
        <v>86.888537549407118</v>
      </c>
    </row>
    <row r="103" spans="1:6" ht="13" x14ac:dyDescent="0.25">
      <c r="A103" s="10">
        <v>41</v>
      </c>
      <c r="B103" s="1"/>
      <c r="C103" s="6">
        <v>105132</v>
      </c>
      <c r="D103" s="34">
        <v>109644</v>
      </c>
      <c r="E103" s="34">
        <f t="shared" si="10"/>
        <v>112660</v>
      </c>
      <c r="F103" s="26">
        <f t="shared" si="11"/>
        <v>89.059288537549406</v>
      </c>
    </row>
    <row r="104" spans="1:6" ht="13" x14ac:dyDescent="0.25">
      <c r="A104" s="11">
        <v>42</v>
      </c>
      <c r="B104" s="2"/>
      <c r="C104" s="5">
        <v>107766</v>
      </c>
      <c r="D104" s="32">
        <v>112392</v>
      </c>
      <c r="E104" s="32">
        <f t="shared" si="10"/>
        <v>115483</v>
      </c>
      <c r="F104" s="33">
        <f t="shared" si="11"/>
        <v>91.290909090909096</v>
      </c>
    </row>
    <row r="105" spans="1:6" ht="13" x14ac:dyDescent="0.25">
      <c r="A105" s="10">
        <v>43</v>
      </c>
      <c r="B105" s="1" t="s">
        <v>15</v>
      </c>
      <c r="C105" s="6">
        <v>109366</v>
      </c>
      <c r="D105" s="34">
        <v>114060</v>
      </c>
      <c r="E105" s="34">
        <f t="shared" si="10"/>
        <v>117197</v>
      </c>
      <c r="F105" s="26">
        <f t="shared" si="11"/>
        <v>92.645849802371544</v>
      </c>
    </row>
    <row r="106" spans="1:6" x14ac:dyDescent="0.25">
      <c r="A106" s="19"/>
      <c r="B106" s="20"/>
      <c r="C106" s="23"/>
      <c r="D106" s="23"/>
      <c r="E106" s="23"/>
      <c r="F106" s="23"/>
    </row>
    <row r="108" spans="1:6" ht="90" customHeight="1" x14ac:dyDescent="0.25">
      <c r="A108" s="61" t="s">
        <v>33</v>
      </c>
      <c r="B108" s="61"/>
      <c r="C108" s="61"/>
      <c r="D108" s="61"/>
      <c r="E108" s="61"/>
      <c r="F108" s="61"/>
    </row>
  </sheetData>
  <mergeCells count="13">
    <mergeCell ref="A108:F108"/>
    <mergeCell ref="A28:B28"/>
    <mergeCell ref="A31:B31"/>
    <mergeCell ref="A34:B34"/>
    <mergeCell ref="A38:B38"/>
    <mergeCell ref="A42:B42"/>
    <mergeCell ref="A62:B62"/>
    <mergeCell ref="A23:B23"/>
    <mergeCell ref="A1:F1"/>
    <mergeCell ref="A3:F3"/>
    <mergeCell ref="A5:B6"/>
    <mergeCell ref="A7:B7"/>
    <mergeCell ref="A15:B15"/>
  </mergeCells>
  <pageMargins left="0.7" right="0.7" top="0.75" bottom="0.75" header="0.3" footer="0.3"/>
  <pageSetup paperSize="9" scale="78" fitToHeight="0" orientation="portrait" r:id="rId1"/>
  <headerFooter>
    <oddHeader xml:space="preserve">&amp;R </oddHeader>
    <oddFooter>&amp;F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08"/>
  <sheetViews>
    <sheetView showGridLines="0" topLeftCell="A97" zoomScaleNormal="100" workbookViewId="0">
      <selection activeCell="E8" sqref="E8"/>
    </sheetView>
  </sheetViews>
  <sheetFormatPr defaultColWidth="27.54296875" defaultRowHeight="12.5" x14ac:dyDescent="0.25"/>
  <cols>
    <col min="1" max="1" width="36.6328125" customWidth="1"/>
    <col min="2" max="2" width="9.36328125" bestFit="1" customWidth="1"/>
    <col min="3" max="3" width="22.6328125" hidden="1" customWidth="1"/>
    <col min="4" max="6" width="22.6328125" customWidth="1"/>
  </cols>
  <sheetData>
    <row r="1" spans="1:6" ht="52.5" customHeight="1" x14ac:dyDescent="0.4">
      <c r="A1" s="56" t="s">
        <v>29</v>
      </c>
      <c r="B1" s="62"/>
      <c r="C1" s="62"/>
      <c r="D1" s="62"/>
      <c r="E1" s="62"/>
      <c r="F1" s="62"/>
    </row>
    <row r="2" spans="1:6" ht="11.25" customHeight="1" x14ac:dyDescent="0.4">
      <c r="A2" s="28"/>
      <c r="B2" s="29"/>
      <c r="C2" s="29"/>
      <c r="D2" s="29"/>
      <c r="E2" s="29"/>
      <c r="F2" s="29"/>
    </row>
    <row r="3" spans="1:6" ht="36" customHeight="1" x14ac:dyDescent="0.25">
      <c r="A3" s="57" t="s">
        <v>30</v>
      </c>
      <c r="B3" s="58"/>
      <c r="C3" s="58"/>
      <c r="D3" s="58"/>
      <c r="E3" s="58"/>
      <c r="F3" s="58"/>
    </row>
    <row r="5" spans="1:6" ht="13" x14ac:dyDescent="0.25">
      <c r="A5" s="48" t="s">
        <v>23</v>
      </c>
      <c r="B5" s="49"/>
      <c r="C5" s="22" t="s">
        <v>19</v>
      </c>
      <c r="D5" s="22" t="s">
        <v>20</v>
      </c>
      <c r="E5" s="22" t="s">
        <v>24</v>
      </c>
      <c r="F5" s="22" t="s">
        <v>25</v>
      </c>
    </row>
    <row r="6" spans="1:6" ht="13" x14ac:dyDescent="0.25">
      <c r="A6" s="59"/>
      <c r="B6" s="60"/>
      <c r="C6" s="3" t="s">
        <v>0</v>
      </c>
      <c r="D6" s="3" t="s">
        <v>0</v>
      </c>
      <c r="E6" s="3" t="s">
        <v>0</v>
      </c>
      <c r="F6" s="3" t="s">
        <v>26</v>
      </c>
    </row>
    <row r="7" spans="1:6" ht="13" x14ac:dyDescent="0.25">
      <c r="A7" s="54" t="s">
        <v>1</v>
      </c>
      <c r="B7" s="55"/>
      <c r="C7" s="17"/>
      <c r="D7" s="17"/>
      <c r="E7" s="17"/>
      <c r="F7" s="17"/>
    </row>
    <row r="8" spans="1:6" ht="13" x14ac:dyDescent="0.25">
      <c r="A8" s="10">
        <v>1</v>
      </c>
      <c r="B8" s="1" t="s">
        <v>2</v>
      </c>
      <c r="C8" s="4">
        <v>16626</v>
      </c>
      <c r="D8" s="30">
        <v>17208</v>
      </c>
      <c r="E8" s="30">
        <f>ROUNDUP(D8*1.0275,0)</f>
        <v>17682</v>
      </c>
      <c r="F8" s="31">
        <f>E8/1265</f>
        <v>13.977865612648221</v>
      </c>
    </row>
    <row r="9" spans="1:6" ht="13" x14ac:dyDescent="0.25">
      <c r="A9" s="11">
        <v>2</v>
      </c>
      <c r="B9" s="2"/>
      <c r="C9" s="5">
        <v>18560</v>
      </c>
      <c r="D9" s="32">
        <v>19210</v>
      </c>
      <c r="E9" s="32">
        <f t="shared" ref="E9:E70" si="0">ROUNDUP(D9*1.0275,0)</f>
        <v>19739</v>
      </c>
      <c r="F9" s="33">
        <f t="shared" ref="F9:F70" si="1">E9/1265</f>
        <v>15.603952569169961</v>
      </c>
    </row>
    <row r="10" spans="1:6" ht="13" x14ac:dyDescent="0.25">
      <c r="A10" s="10">
        <v>3</v>
      </c>
      <c r="B10" s="1"/>
      <c r="C10" s="6">
        <v>20492</v>
      </c>
      <c r="D10" s="34">
        <v>21210</v>
      </c>
      <c r="E10" s="34">
        <f t="shared" si="0"/>
        <v>21794</v>
      </c>
      <c r="F10" s="26">
        <f t="shared" si="1"/>
        <v>17.228458498023716</v>
      </c>
    </row>
    <row r="11" spans="1:6" ht="13" x14ac:dyDescent="0.25">
      <c r="A11" s="11">
        <v>4</v>
      </c>
      <c r="B11" s="2"/>
      <c r="C11" s="5">
        <v>22427</v>
      </c>
      <c r="D11" s="32">
        <v>23212</v>
      </c>
      <c r="E11" s="32">
        <f t="shared" si="0"/>
        <v>23851</v>
      </c>
      <c r="F11" s="33">
        <f t="shared" si="1"/>
        <v>18.854545454545455</v>
      </c>
    </row>
    <row r="12" spans="1:6" ht="13" x14ac:dyDescent="0.25">
      <c r="A12" s="10">
        <v>5</v>
      </c>
      <c r="B12" s="1"/>
      <c r="C12" s="6">
        <v>24362</v>
      </c>
      <c r="D12" s="34">
        <v>25215</v>
      </c>
      <c r="E12" s="34">
        <f t="shared" si="0"/>
        <v>25909</v>
      </c>
      <c r="F12" s="26">
        <f t="shared" si="1"/>
        <v>20.481422924901185</v>
      </c>
    </row>
    <row r="13" spans="1:6" ht="13" x14ac:dyDescent="0.25">
      <c r="A13" s="11">
        <v>6</v>
      </c>
      <c r="B13" s="2" t="s">
        <v>3</v>
      </c>
      <c r="C13" s="5">
        <v>26295</v>
      </c>
      <c r="D13" s="32">
        <v>27216</v>
      </c>
      <c r="E13" s="32">
        <f t="shared" si="0"/>
        <v>27965</v>
      </c>
      <c r="F13" s="33">
        <f t="shared" si="1"/>
        <v>22.106719367588934</v>
      </c>
    </row>
    <row r="14" spans="1:6" x14ac:dyDescent="0.25">
      <c r="A14" s="14"/>
      <c r="B14" s="21"/>
      <c r="C14" s="18"/>
      <c r="D14" s="18"/>
      <c r="E14" s="18"/>
      <c r="F14" s="24"/>
    </row>
    <row r="15" spans="1:6" ht="13" x14ac:dyDescent="0.25">
      <c r="A15" s="54" t="s">
        <v>4</v>
      </c>
      <c r="B15" s="55"/>
      <c r="C15" s="16"/>
      <c r="D15" s="16"/>
      <c r="E15" s="16"/>
      <c r="F15" s="25"/>
    </row>
    <row r="16" spans="1:6" ht="13" x14ac:dyDescent="0.25">
      <c r="A16" s="12" t="s">
        <v>5</v>
      </c>
      <c r="B16" s="1" t="s">
        <v>2</v>
      </c>
      <c r="C16" s="6">
        <v>22917</v>
      </c>
      <c r="D16" s="34">
        <v>23720</v>
      </c>
      <c r="E16" s="34">
        <f t="shared" si="0"/>
        <v>24373</v>
      </c>
      <c r="F16" s="26">
        <f t="shared" si="1"/>
        <v>19.267193675889327</v>
      </c>
    </row>
    <row r="17" spans="1:7" ht="13" x14ac:dyDescent="0.25">
      <c r="A17" s="13" t="s">
        <v>6</v>
      </c>
      <c r="B17" s="2"/>
      <c r="C17" s="5">
        <v>24728</v>
      </c>
      <c r="D17" s="32">
        <v>25594</v>
      </c>
      <c r="E17" s="32">
        <f t="shared" si="0"/>
        <v>26298</v>
      </c>
      <c r="F17" s="33">
        <f t="shared" si="1"/>
        <v>20.788932806324112</v>
      </c>
    </row>
    <row r="18" spans="1:7" ht="13" x14ac:dyDescent="0.25">
      <c r="A18" s="12" t="s">
        <v>7</v>
      </c>
      <c r="B18" s="1"/>
      <c r="C18" s="6">
        <v>26716</v>
      </c>
      <c r="D18" s="34">
        <v>27652</v>
      </c>
      <c r="E18" s="34">
        <f t="shared" si="0"/>
        <v>28413</v>
      </c>
      <c r="F18" s="26">
        <f t="shared" si="1"/>
        <v>22.46086956521739</v>
      </c>
    </row>
    <row r="19" spans="1:7" ht="13" x14ac:dyDescent="0.25">
      <c r="A19" s="13" t="s">
        <v>8</v>
      </c>
      <c r="B19" s="2"/>
      <c r="C19" s="5">
        <v>28772</v>
      </c>
      <c r="D19" s="32">
        <v>29780</v>
      </c>
      <c r="E19" s="32">
        <f t="shared" si="0"/>
        <v>30599</v>
      </c>
      <c r="F19" s="33">
        <f t="shared" si="1"/>
        <v>24.188932806324111</v>
      </c>
    </row>
    <row r="20" spans="1:7" ht="13" x14ac:dyDescent="0.25">
      <c r="A20" s="12" t="s">
        <v>9</v>
      </c>
      <c r="B20" s="1"/>
      <c r="C20" s="6">
        <v>31039</v>
      </c>
      <c r="D20" s="34">
        <v>32126</v>
      </c>
      <c r="E20" s="34">
        <f t="shared" si="0"/>
        <v>33010</v>
      </c>
      <c r="F20" s="26">
        <f t="shared" si="1"/>
        <v>26.094861660079051</v>
      </c>
    </row>
    <row r="21" spans="1:7" ht="13" x14ac:dyDescent="0.25">
      <c r="A21" s="13" t="s">
        <v>10</v>
      </c>
      <c r="B21" s="2" t="s">
        <v>3</v>
      </c>
      <c r="C21" s="5">
        <v>33824</v>
      </c>
      <c r="D21" s="32">
        <v>35008</v>
      </c>
      <c r="E21" s="32">
        <f t="shared" si="0"/>
        <v>35971</v>
      </c>
      <c r="F21" s="33">
        <f t="shared" si="1"/>
        <v>28.435573122529643</v>
      </c>
    </row>
    <row r="22" spans="1:7" ht="13" x14ac:dyDescent="0.25">
      <c r="A22" s="14"/>
      <c r="B22" s="21"/>
      <c r="C22" s="9"/>
      <c r="D22" s="18"/>
      <c r="E22" s="18"/>
      <c r="F22" s="24"/>
    </row>
    <row r="23" spans="1:7" ht="13" x14ac:dyDescent="0.25">
      <c r="A23" s="54" t="s">
        <v>11</v>
      </c>
      <c r="B23" s="55"/>
      <c r="C23" s="15"/>
      <c r="D23" s="16"/>
      <c r="E23" s="16"/>
      <c r="F23" s="25"/>
    </row>
    <row r="24" spans="1:7" ht="13" x14ac:dyDescent="0.25">
      <c r="A24" s="12" t="s">
        <v>12</v>
      </c>
      <c r="B24" s="1" t="s">
        <v>2</v>
      </c>
      <c r="C24" s="6">
        <v>35927</v>
      </c>
      <c r="D24" s="34">
        <v>36646</v>
      </c>
      <c r="E24" s="34">
        <f t="shared" si="0"/>
        <v>37654</v>
      </c>
      <c r="F24" s="26">
        <f t="shared" si="1"/>
        <v>29.766007905138341</v>
      </c>
    </row>
    <row r="25" spans="1:7" ht="13" x14ac:dyDescent="0.25">
      <c r="A25" s="13" t="s">
        <v>13</v>
      </c>
      <c r="B25" s="2"/>
      <c r="C25" s="5">
        <v>37258</v>
      </c>
      <c r="D25" s="32">
        <v>38004</v>
      </c>
      <c r="E25" s="32">
        <f t="shared" si="0"/>
        <v>39050</v>
      </c>
      <c r="F25" s="33">
        <f t="shared" si="1"/>
        <v>30.869565217391305</v>
      </c>
    </row>
    <row r="26" spans="1:7" ht="13" x14ac:dyDescent="0.25">
      <c r="A26" s="12" t="s">
        <v>14</v>
      </c>
      <c r="B26" s="1" t="s">
        <v>3</v>
      </c>
      <c r="C26" s="6">
        <v>38633</v>
      </c>
      <c r="D26" s="34">
        <v>39406</v>
      </c>
      <c r="E26" s="34">
        <f t="shared" si="0"/>
        <v>40490</v>
      </c>
      <c r="F26" s="26">
        <f t="shared" si="1"/>
        <v>32.007905138339922</v>
      </c>
      <c r="G26" s="27"/>
    </row>
    <row r="27" spans="1:7" ht="13" x14ac:dyDescent="0.25">
      <c r="A27" s="12"/>
      <c r="B27" s="1"/>
      <c r="C27" s="8"/>
      <c r="D27" s="7"/>
      <c r="E27" s="7"/>
      <c r="F27" s="26"/>
    </row>
    <row r="28" spans="1:7" ht="25.5" customHeight="1" x14ac:dyDescent="0.25">
      <c r="A28" s="48" t="s">
        <v>28</v>
      </c>
      <c r="B28" s="49"/>
      <c r="C28" s="15"/>
      <c r="D28" s="16"/>
      <c r="E28" s="16"/>
      <c r="F28" s="25"/>
    </row>
    <row r="29" spans="1:7" ht="13" x14ac:dyDescent="0.25">
      <c r="A29" s="12"/>
      <c r="B29" s="1" t="s">
        <v>2</v>
      </c>
      <c r="C29" s="6">
        <v>7699</v>
      </c>
      <c r="D29" s="34">
        <v>7853</v>
      </c>
      <c r="E29" s="34">
        <f t="shared" si="0"/>
        <v>8069</v>
      </c>
      <c r="F29" s="26"/>
    </row>
    <row r="30" spans="1:7" ht="13" x14ac:dyDescent="0.25">
      <c r="A30" s="13"/>
      <c r="B30" s="2" t="s">
        <v>15</v>
      </c>
      <c r="C30" s="5">
        <v>13027</v>
      </c>
      <c r="D30" s="32">
        <v>13288</v>
      </c>
      <c r="E30" s="32">
        <f t="shared" si="0"/>
        <v>13654</v>
      </c>
      <c r="F30" s="33"/>
    </row>
    <row r="31" spans="1:7" ht="25.5" customHeight="1" x14ac:dyDescent="0.25">
      <c r="A31" s="50" t="s">
        <v>17</v>
      </c>
      <c r="B31" s="51"/>
      <c r="C31" s="8"/>
      <c r="D31" s="7"/>
      <c r="E31" s="7"/>
      <c r="F31" s="26"/>
    </row>
    <row r="32" spans="1:7" ht="13" x14ac:dyDescent="0.25">
      <c r="A32" s="12"/>
      <c r="B32" s="1" t="s">
        <v>2</v>
      </c>
      <c r="C32" s="6">
        <v>2667</v>
      </c>
      <c r="D32" s="34">
        <v>2721</v>
      </c>
      <c r="E32" s="34">
        <f t="shared" si="0"/>
        <v>2796</v>
      </c>
      <c r="F32" s="26"/>
    </row>
    <row r="33" spans="1:6" ht="13" x14ac:dyDescent="0.25">
      <c r="A33" s="13"/>
      <c r="B33" s="2" t="s">
        <v>15</v>
      </c>
      <c r="C33" s="5">
        <v>6515</v>
      </c>
      <c r="D33" s="32">
        <v>6646</v>
      </c>
      <c r="E33" s="32">
        <f t="shared" si="0"/>
        <v>6829</v>
      </c>
      <c r="F33" s="33"/>
    </row>
    <row r="34" spans="1:6" ht="25.5" customHeight="1" x14ac:dyDescent="0.25">
      <c r="A34" s="50" t="s">
        <v>16</v>
      </c>
      <c r="B34" s="51"/>
      <c r="C34" s="8"/>
      <c r="D34" s="7"/>
      <c r="E34" s="7"/>
      <c r="F34" s="26"/>
    </row>
    <row r="35" spans="1:6" ht="13" x14ac:dyDescent="0.25">
      <c r="A35" s="12"/>
      <c r="B35" s="1" t="s">
        <v>2</v>
      </c>
      <c r="C35" s="6">
        <v>529</v>
      </c>
      <c r="D35" s="34">
        <v>540</v>
      </c>
      <c r="E35" s="34">
        <f t="shared" si="0"/>
        <v>555</v>
      </c>
      <c r="F35" s="26"/>
    </row>
    <row r="36" spans="1:6" ht="13" x14ac:dyDescent="0.25">
      <c r="A36" s="13"/>
      <c r="B36" s="2" t="s">
        <v>15</v>
      </c>
      <c r="C36" s="5">
        <v>2630</v>
      </c>
      <c r="D36" s="32">
        <v>2683</v>
      </c>
      <c r="E36" s="32">
        <f t="shared" si="0"/>
        <v>2757</v>
      </c>
      <c r="F36" s="33"/>
    </row>
    <row r="37" spans="1:6" ht="13" x14ac:dyDescent="0.25">
      <c r="A37" s="14"/>
      <c r="B37" s="21"/>
      <c r="C37" s="9"/>
      <c r="D37" s="18"/>
      <c r="E37" s="18"/>
      <c r="F37" s="24"/>
    </row>
    <row r="38" spans="1:6" ht="13" x14ac:dyDescent="0.25">
      <c r="A38" s="50" t="s">
        <v>22</v>
      </c>
      <c r="B38" s="51"/>
      <c r="C38" s="8"/>
      <c r="D38" s="7"/>
      <c r="E38" s="7"/>
      <c r="F38" s="26"/>
    </row>
    <row r="39" spans="1:6" ht="13" x14ac:dyDescent="0.25">
      <c r="A39" s="12"/>
      <c r="B39" s="1" t="s">
        <v>2</v>
      </c>
      <c r="C39" s="6">
        <v>2106</v>
      </c>
      <c r="D39" s="34">
        <v>2149</v>
      </c>
      <c r="E39" s="34">
        <f t="shared" si="0"/>
        <v>2209</v>
      </c>
      <c r="F39" s="26"/>
    </row>
    <row r="40" spans="1:6" ht="13" x14ac:dyDescent="0.25">
      <c r="A40" s="13"/>
      <c r="B40" s="2" t="s">
        <v>15</v>
      </c>
      <c r="C40" s="5">
        <v>4158</v>
      </c>
      <c r="D40" s="32">
        <v>4242</v>
      </c>
      <c r="E40" s="32">
        <f t="shared" si="0"/>
        <v>4359</v>
      </c>
      <c r="F40" s="33"/>
    </row>
    <row r="41" spans="1:6" ht="13" x14ac:dyDescent="0.25">
      <c r="A41" s="14"/>
      <c r="B41" s="21"/>
      <c r="C41" s="9"/>
      <c r="D41" s="18"/>
      <c r="E41" s="18"/>
      <c r="F41" s="24"/>
    </row>
    <row r="42" spans="1:6" ht="13" x14ac:dyDescent="0.25">
      <c r="A42" s="52" t="s">
        <v>18</v>
      </c>
      <c r="B42" s="53"/>
      <c r="C42" s="7"/>
      <c r="D42" s="7"/>
      <c r="E42" s="7"/>
      <c r="F42" s="26"/>
    </row>
    <row r="43" spans="1:6" ht="13" x14ac:dyDescent="0.25">
      <c r="A43" s="10">
        <v>1</v>
      </c>
      <c r="B43" s="1" t="s">
        <v>2</v>
      </c>
      <c r="C43" s="6">
        <v>39374</v>
      </c>
      <c r="D43" s="34">
        <v>40162</v>
      </c>
      <c r="E43" s="34">
        <f t="shared" si="0"/>
        <v>41267</v>
      </c>
      <c r="F43" s="26">
        <f t="shared" si="1"/>
        <v>32.622134387351778</v>
      </c>
    </row>
    <row r="44" spans="1:6" ht="13" x14ac:dyDescent="0.25">
      <c r="A44" s="11">
        <v>2</v>
      </c>
      <c r="B44" s="2"/>
      <c r="C44" s="5">
        <v>40360</v>
      </c>
      <c r="D44" s="32">
        <v>41168</v>
      </c>
      <c r="E44" s="32">
        <f t="shared" si="0"/>
        <v>42301</v>
      </c>
      <c r="F44" s="33">
        <f t="shared" si="1"/>
        <v>33.439525691699608</v>
      </c>
    </row>
    <row r="45" spans="1:6" ht="13" x14ac:dyDescent="0.25">
      <c r="A45" s="10">
        <v>3</v>
      </c>
      <c r="B45" s="1"/>
      <c r="C45" s="6">
        <v>41368</v>
      </c>
      <c r="D45" s="34">
        <v>42196</v>
      </c>
      <c r="E45" s="34">
        <f t="shared" si="0"/>
        <v>43357</v>
      </c>
      <c r="F45" s="26">
        <f t="shared" si="1"/>
        <v>34.274308300395255</v>
      </c>
    </row>
    <row r="46" spans="1:6" ht="13" x14ac:dyDescent="0.25">
      <c r="A46" s="11">
        <v>4</v>
      </c>
      <c r="B46" s="2"/>
      <c r="C46" s="5">
        <v>42398</v>
      </c>
      <c r="D46" s="32">
        <v>43246</v>
      </c>
      <c r="E46" s="32">
        <f t="shared" si="0"/>
        <v>44436</v>
      </c>
      <c r="F46" s="33">
        <f t="shared" si="1"/>
        <v>35.127272727272725</v>
      </c>
    </row>
    <row r="47" spans="1:6" ht="13" x14ac:dyDescent="0.25">
      <c r="A47" s="10">
        <v>5</v>
      </c>
      <c r="B47" s="1"/>
      <c r="C47" s="6">
        <v>43454</v>
      </c>
      <c r="D47" s="34">
        <v>44324</v>
      </c>
      <c r="E47" s="34">
        <f t="shared" si="0"/>
        <v>45543</v>
      </c>
      <c r="F47" s="26">
        <f t="shared" si="1"/>
        <v>36.002371541501979</v>
      </c>
    </row>
    <row r="48" spans="1:6" ht="13" x14ac:dyDescent="0.25">
      <c r="A48" s="11">
        <v>6</v>
      </c>
      <c r="B48" s="2"/>
      <c r="C48" s="5">
        <v>44544</v>
      </c>
      <c r="D48" s="32">
        <v>45435</v>
      </c>
      <c r="E48" s="32">
        <f t="shared" si="0"/>
        <v>46685</v>
      </c>
      <c r="F48" s="33">
        <f t="shared" si="1"/>
        <v>36.905138339920946</v>
      </c>
    </row>
    <row r="49" spans="1:6" ht="13" x14ac:dyDescent="0.25">
      <c r="A49" s="10">
        <v>7</v>
      </c>
      <c r="B49" s="1"/>
      <c r="C49" s="6">
        <v>45743</v>
      </c>
      <c r="D49" s="34">
        <v>46658</v>
      </c>
      <c r="E49" s="34">
        <f t="shared" si="0"/>
        <v>47942</v>
      </c>
      <c r="F49" s="26">
        <f t="shared" si="1"/>
        <v>37.898814229249012</v>
      </c>
    </row>
    <row r="50" spans="1:6" ht="13" x14ac:dyDescent="0.25">
      <c r="A50" s="11">
        <v>8</v>
      </c>
      <c r="B50" s="2"/>
      <c r="C50" s="5">
        <v>46799</v>
      </c>
      <c r="D50" s="32">
        <v>47735</v>
      </c>
      <c r="E50" s="32">
        <f t="shared" si="0"/>
        <v>49048</v>
      </c>
      <c r="F50" s="33">
        <f t="shared" si="1"/>
        <v>38.773122529644269</v>
      </c>
    </row>
    <row r="51" spans="1:6" ht="13" x14ac:dyDescent="0.25">
      <c r="A51" s="10">
        <v>9</v>
      </c>
      <c r="B51" s="1"/>
      <c r="C51" s="6">
        <v>47967</v>
      </c>
      <c r="D51" s="34">
        <v>48927</v>
      </c>
      <c r="E51" s="34">
        <f t="shared" si="0"/>
        <v>50273</v>
      </c>
      <c r="F51" s="26">
        <f t="shared" si="1"/>
        <v>39.741501976284582</v>
      </c>
    </row>
    <row r="52" spans="1:6" ht="13" x14ac:dyDescent="0.25">
      <c r="A52" s="11">
        <v>10</v>
      </c>
      <c r="B52" s="2"/>
      <c r="C52" s="5">
        <v>49199</v>
      </c>
      <c r="D52" s="32">
        <v>50183</v>
      </c>
      <c r="E52" s="32">
        <f t="shared" si="0"/>
        <v>51564</v>
      </c>
      <c r="F52" s="33">
        <f t="shared" si="1"/>
        <v>40.762055335968377</v>
      </c>
    </row>
    <row r="53" spans="1:6" ht="13" x14ac:dyDescent="0.25">
      <c r="A53" s="10">
        <v>11</v>
      </c>
      <c r="B53" s="1"/>
      <c r="C53" s="6">
        <v>50476</v>
      </c>
      <c r="D53" s="34">
        <v>51486</v>
      </c>
      <c r="E53" s="34">
        <f t="shared" si="0"/>
        <v>52902</v>
      </c>
      <c r="F53" s="26">
        <f t="shared" si="1"/>
        <v>41.819762845849802</v>
      </c>
    </row>
    <row r="54" spans="1:6" ht="13" x14ac:dyDescent="0.25">
      <c r="A54" s="11">
        <v>12</v>
      </c>
      <c r="B54" s="2"/>
      <c r="C54" s="5">
        <v>51639</v>
      </c>
      <c r="D54" s="32">
        <v>52672</v>
      </c>
      <c r="E54" s="32">
        <f t="shared" si="0"/>
        <v>54121</v>
      </c>
      <c r="F54" s="33">
        <f t="shared" si="1"/>
        <v>42.783399209486163</v>
      </c>
    </row>
    <row r="55" spans="1:6" ht="13" x14ac:dyDescent="0.25">
      <c r="A55" s="10">
        <v>13</v>
      </c>
      <c r="B55" s="1"/>
      <c r="C55" s="6">
        <v>52930</v>
      </c>
      <c r="D55" s="34">
        <v>53989</v>
      </c>
      <c r="E55" s="34">
        <f t="shared" si="0"/>
        <v>55474</v>
      </c>
      <c r="F55" s="26">
        <f t="shared" si="1"/>
        <v>43.85296442687747</v>
      </c>
    </row>
    <row r="56" spans="1:6" ht="13" x14ac:dyDescent="0.25">
      <c r="A56" s="11">
        <v>14</v>
      </c>
      <c r="B56" s="2"/>
      <c r="C56" s="5">
        <v>54250</v>
      </c>
      <c r="D56" s="32">
        <v>55335</v>
      </c>
      <c r="E56" s="32">
        <f t="shared" si="0"/>
        <v>56857</v>
      </c>
      <c r="F56" s="33">
        <f t="shared" si="1"/>
        <v>44.946245059288536</v>
      </c>
    </row>
    <row r="57" spans="1:6" ht="13" x14ac:dyDescent="0.25">
      <c r="A57" s="10">
        <v>15</v>
      </c>
      <c r="B57" s="1"/>
      <c r="C57" s="6">
        <v>55600</v>
      </c>
      <c r="D57" s="34">
        <v>56712</v>
      </c>
      <c r="E57" s="34">
        <f t="shared" si="0"/>
        <v>58272</v>
      </c>
      <c r="F57" s="26">
        <f t="shared" si="1"/>
        <v>46.064822134387349</v>
      </c>
    </row>
    <row r="58" spans="1:6" ht="13" x14ac:dyDescent="0.25">
      <c r="A58" s="11">
        <v>16</v>
      </c>
      <c r="B58" s="2"/>
      <c r="C58" s="5">
        <v>57077</v>
      </c>
      <c r="D58" s="32">
        <v>58219</v>
      </c>
      <c r="E58" s="32">
        <f t="shared" si="0"/>
        <v>59821</v>
      </c>
      <c r="F58" s="33">
        <f t="shared" si="1"/>
        <v>47.289328063241108</v>
      </c>
    </row>
    <row r="59" spans="1:6" ht="13" x14ac:dyDescent="0.25">
      <c r="A59" s="10">
        <v>17</v>
      </c>
      <c r="B59" s="1"/>
      <c r="C59" s="6">
        <v>58389</v>
      </c>
      <c r="D59" s="34">
        <v>59557</v>
      </c>
      <c r="E59" s="34">
        <f t="shared" si="0"/>
        <v>61195</v>
      </c>
      <c r="F59" s="26">
        <f t="shared" si="1"/>
        <v>48.375494071146242</v>
      </c>
    </row>
    <row r="60" spans="1:6" ht="13" x14ac:dyDescent="0.25">
      <c r="A60" s="11">
        <v>18</v>
      </c>
      <c r="B60" s="2" t="s">
        <v>15</v>
      </c>
      <c r="C60" s="5">
        <v>59857</v>
      </c>
      <c r="D60" s="32">
        <v>61055</v>
      </c>
      <c r="E60" s="32">
        <f t="shared" si="0"/>
        <v>62735</v>
      </c>
      <c r="F60" s="33">
        <f t="shared" si="1"/>
        <v>49.59288537549407</v>
      </c>
    </row>
    <row r="61" spans="1:6" ht="13" x14ac:dyDescent="0.25">
      <c r="A61" s="14"/>
      <c r="B61" s="21"/>
      <c r="C61" s="9"/>
      <c r="D61" s="18"/>
      <c r="E61" s="18"/>
      <c r="F61" s="24"/>
    </row>
    <row r="62" spans="1:6" ht="13" x14ac:dyDescent="0.25">
      <c r="A62" s="54" t="s">
        <v>21</v>
      </c>
      <c r="B62" s="55"/>
      <c r="C62" s="16"/>
      <c r="D62" s="16"/>
      <c r="E62" s="16"/>
      <c r="F62" s="25"/>
    </row>
    <row r="63" spans="1:6" ht="13" x14ac:dyDescent="0.25">
      <c r="A63" s="10">
        <v>1</v>
      </c>
      <c r="B63" s="1" t="s">
        <v>2</v>
      </c>
      <c r="C63" s="6">
        <v>39374</v>
      </c>
      <c r="D63" s="34">
        <v>39965</v>
      </c>
      <c r="E63" s="34">
        <f t="shared" si="0"/>
        <v>41065</v>
      </c>
      <c r="F63" s="26">
        <f t="shared" si="1"/>
        <v>32.462450592885375</v>
      </c>
    </row>
    <row r="64" spans="1:6" ht="13" x14ac:dyDescent="0.25">
      <c r="A64" s="11">
        <v>2</v>
      </c>
      <c r="B64" s="2"/>
      <c r="C64" s="5">
        <v>40360</v>
      </c>
      <c r="D64" s="32">
        <v>40966</v>
      </c>
      <c r="E64" s="32">
        <f t="shared" si="0"/>
        <v>42093</v>
      </c>
      <c r="F64" s="33">
        <f t="shared" si="1"/>
        <v>33.275098814229246</v>
      </c>
    </row>
    <row r="65" spans="1:6" ht="13" x14ac:dyDescent="0.25">
      <c r="A65" s="10">
        <v>3</v>
      </c>
      <c r="B65" s="1"/>
      <c r="C65" s="6">
        <v>41368</v>
      </c>
      <c r="D65" s="34">
        <v>41989</v>
      </c>
      <c r="E65" s="34">
        <f t="shared" si="0"/>
        <v>43144</v>
      </c>
      <c r="F65" s="26">
        <f t="shared" si="1"/>
        <v>34.105928853754939</v>
      </c>
    </row>
    <row r="66" spans="1:6" ht="13" x14ac:dyDescent="0.25">
      <c r="A66" s="11">
        <v>4</v>
      </c>
      <c r="B66" s="2"/>
      <c r="C66" s="5">
        <v>42398</v>
      </c>
      <c r="D66" s="32">
        <v>43034</v>
      </c>
      <c r="E66" s="32">
        <f t="shared" si="0"/>
        <v>44218</v>
      </c>
      <c r="F66" s="33">
        <f t="shared" si="1"/>
        <v>34.954940711462449</v>
      </c>
    </row>
    <row r="67" spans="1:6" ht="13" x14ac:dyDescent="0.25">
      <c r="A67" s="10">
        <v>5</v>
      </c>
      <c r="B67" s="1"/>
      <c r="C67" s="6">
        <v>43454</v>
      </c>
      <c r="D67" s="34">
        <v>44106</v>
      </c>
      <c r="E67" s="34">
        <f t="shared" si="0"/>
        <v>45319</v>
      </c>
      <c r="F67" s="26">
        <f t="shared" si="1"/>
        <v>35.825296442687744</v>
      </c>
    </row>
    <row r="68" spans="1:6" ht="13" x14ac:dyDescent="0.25">
      <c r="A68" s="11">
        <v>6</v>
      </c>
      <c r="B68" s="2"/>
      <c r="C68" s="5">
        <v>44544</v>
      </c>
      <c r="D68" s="32">
        <v>45213</v>
      </c>
      <c r="E68" s="32">
        <f t="shared" si="0"/>
        <v>46457</v>
      </c>
      <c r="F68" s="33">
        <f t="shared" si="1"/>
        <v>36.724901185770754</v>
      </c>
    </row>
    <row r="69" spans="1:6" ht="13" x14ac:dyDescent="0.25">
      <c r="A69" s="10">
        <v>7</v>
      </c>
      <c r="B69" s="1"/>
      <c r="C69" s="6">
        <v>45743</v>
      </c>
      <c r="D69" s="34">
        <v>46430</v>
      </c>
      <c r="E69" s="34">
        <f t="shared" si="0"/>
        <v>47707</v>
      </c>
      <c r="F69" s="26">
        <f t="shared" si="1"/>
        <v>37.713043478260872</v>
      </c>
    </row>
    <row r="70" spans="1:6" ht="13" x14ac:dyDescent="0.25">
      <c r="A70" s="11">
        <v>8</v>
      </c>
      <c r="B70" s="2"/>
      <c r="C70" s="5">
        <v>46799</v>
      </c>
      <c r="D70" s="32">
        <v>47501</v>
      </c>
      <c r="E70" s="32">
        <f t="shared" si="0"/>
        <v>48808</v>
      </c>
      <c r="F70" s="33">
        <f t="shared" si="1"/>
        <v>38.583399209486167</v>
      </c>
    </row>
    <row r="71" spans="1:6" ht="13" x14ac:dyDescent="0.25">
      <c r="A71" s="10">
        <v>9</v>
      </c>
      <c r="B71" s="1"/>
      <c r="C71" s="6">
        <v>47967</v>
      </c>
      <c r="D71" s="34">
        <v>48687</v>
      </c>
      <c r="E71" s="34">
        <f t="shared" ref="E71:E105" si="2">ROUNDUP(D71*1.0275,0)</f>
        <v>50026</v>
      </c>
      <c r="F71" s="26">
        <f t="shared" ref="F71:F105" si="3">E71/1265</f>
        <v>39.546245059288538</v>
      </c>
    </row>
    <row r="72" spans="1:6" ht="13" x14ac:dyDescent="0.25">
      <c r="A72" s="11">
        <v>10</v>
      </c>
      <c r="B72" s="2"/>
      <c r="C72" s="5">
        <v>49199</v>
      </c>
      <c r="D72" s="32">
        <v>49937</v>
      </c>
      <c r="E72" s="32">
        <f t="shared" si="2"/>
        <v>51311</v>
      </c>
      <c r="F72" s="33">
        <f t="shared" si="3"/>
        <v>40.562055335968381</v>
      </c>
    </row>
    <row r="73" spans="1:6" ht="13" x14ac:dyDescent="0.25">
      <c r="A73" s="10">
        <v>11</v>
      </c>
      <c r="B73" s="1"/>
      <c r="C73" s="6">
        <v>50476</v>
      </c>
      <c r="D73" s="34">
        <v>51234</v>
      </c>
      <c r="E73" s="34">
        <f t="shared" si="2"/>
        <v>52643</v>
      </c>
      <c r="F73" s="26">
        <f t="shared" si="3"/>
        <v>41.615019762845847</v>
      </c>
    </row>
    <row r="74" spans="1:6" ht="13" x14ac:dyDescent="0.25">
      <c r="A74" s="11">
        <v>12</v>
      </c>
      <c r="B74" s="2"/>
      <c r="C74" s="5">
        <v>51639</v>
      </c>
      <c r="D74" s="32">
        <v>52414</v>
      </c>
      <c r="E74" s="32">
        <f t="shared" si="2"/>
        <v>53856</v>
      </c>
      <c r="F74" s="33">
        <f t="shared" si="3"/>
        <v>42.573913043478264</v>
      </c>
    </row>
    <row r="75" spans="1:6" ht="13" x14ac:dyDescent="0.25">
      <c r="A75" s="10">
        <v>13</v>
      </c>
      <c r="B75" s="1"/>
      <c r="C75" s="6">
        <v>52930</v>
      </c>
      <c r="D75" s="34">
        <v>53724</v>
      </c>
      <c r="E75" s="34">
        <f t="shared" si="2"/>
        <v>55202</v>
      </c>
      <c r="F75" s="26">
        <f t="shared" si="3"/>
        <v>43.637944664031622</v>
      </c>
    </row>
    <row r="76" spans="1:6" ht="13" x14ac:dyDescent="0.25">
      <c r="A76" s="11">
        <v>14</v>
      </c>
      <c r="B76" s="2"/>
      <c r="C76" s="5">
        <v>54250</v>
      </c>
      <c r="D76" s="32">
        <v>55064</v>
      </c>
      <c r="E76" s="32">
        <f t="shared" si="2"/>
        <v>56579</v>
      </c>
      <c r="F76" s="33">
        <f t="shared" si="3"/>
        <v>44.726482213438736</v>
      </c>
    </row>
    <row r="77" spans="1:6" ht="13" x14ac:dyDescent="0.25">
      <c r="A77" s="10">
        <v>15</v>
      </c>
      <c r="B77" s="1"/>
      <c r="C77" s="6">
        <v>55600</v>
      </c>
      <c r="D77" s="34">
        <v>56434</v>
      </c>
      <c r="E77" s="34">
        <f t="shared" si="2"/>
        <v>57986</v>
      </c>
      <c r="F77" s="26">
        <f t="shared" si="3"/>
        <v>45.838735177865615</v>
      </c>
    </row>
    <row r="78" spans="1:6" ht="13" x14ac:dyDescent="0.25">
      <c r="A78" s="11">
        <v>16</v>
      </c>
      <c r="B78" s="2"/>
      <c r="C78" s="5">
        <v>57077</v>
      </c>
      <c r="D78" s="32">
        <v>57934</v>
      </c>
      <c r="E78" s="32">
        <f t="shared" si="2"/>
        <v>59528</v>
      </c>
      <c r="F78" s="33">
        <f t="shared" si="3"/>
        <v>47.057707509881425</v>
      </c>
    </row>
    <row r="79" spans="1:6" ht="13" x14ac:dyDescent="0.25">
      <c r="A79" s="10">
        <v>17</v>
      </c>
      <c r="B79" s="1"/>
      <c r="C79" s="6">
        <v>58389</v>
      </c>
      <c r="D79" s="34">
        <v>59265</v>
      </c>
      <c r="E79" s="34">
        <f t="shared" si="2"/>
        <v>60895</v>
      </c>
      <c r="F79" s="26">
        <f t="shared" si="3"/>
        <v>48.138339920948617</v>
      </c>
    </row>
    <row r="80" spans="1:6" ht="13" x14ac:dyDescent="0.25">
      <c r="A80" s="11">
        <v>18</v>
      </c>
      <c r="B80" s="2"/>
      <c r="C80" s="5">
        <v>59857</v>
      </c>
      <c r="D80" s="32">
        <v>60755</v>
      </c>
      <c r="E80" s="32">
        <f t="shared" si="2"/>
        <v>62426</v>
      </c>
      <c r="F80" s="33">
        <f t="shared" si="3"/>
        <v>49.348616600790514</v>
      </c>
    </row>
    <row r="81" spans="1:6" ht="13" x14ac:dyDescent="0.25">
      <c r="A81" s="10">
        <v>19</v>
      </c>
      <c r="B81" s="1"/>
      <c r="C81" s="6">
        <v>61341</v>
      </c>
      <c r="D81" s="34">
        <v>62262</v>
      </c>
      <c r="E81" s="34">
        <f t="shared" si="2"/>
        <v>63975</v>
      </c>
      <c r="F81" s="26">
        <f t="shared" si="3"/>
        <v>50.573122529644266</v>
      </c>
    </row>
    <row r="82" spans="1:6" ht="13" x14ac:dyDescent="0.25">
      <c r="A82" s="11">
        <v>20</v>
      </c>
      <c r="B82" s="2"/>
      <c r="C82" s="5">
        <v>62863</v>
      </c>
      <c r="D82" s="32">
        <v>63806</v>
      </c>
      <c r="E82" s="32">
        <f t="shared" si="2"/>
        <v>65561</v>
      </c>
      <c r="F82" s="33">
        <f t="shared" si="3"/>
        <v>51.826877470355733</v>
      </c>
    </row>
    <row r="83" spans="1:6" ht="13" x14ac:dyDescent="0.25">
      <c r="A83" s="10">
        <v>21</v>
      </c>
      <c r="B83" s="1"/>
      <c r="C83" s="6">
        <v>64417</v>
      </c>
      <c r="D83" s="34">
        <v>65384</v>
      </c>
      <c r="E83" s="34">
        <f t="shared" si="2"/>
        <v>67183</v>
      </c>
      <c r="F83" s="26">
        <f t="shared" si="3"/>
        <v>53.109090909090909</v>
      </c>
    </row>
    <row r="84" spans="1:6" ht="13" x14ac:dyDescent="0.25">
      <c r="A84" s="11">
        <v>22</v>
      </c>
      <c r="B84" s="2"/>
      <c r="C84" s="5">
        <v>66017</v>
      </c>
      <c r="D84" s="32">
        <v>67008</v>
      </c>
      <c r="E84" s="32">
        <f t="shared" si="2"/>
        <v>68851</v>
      </c>
      <c r="F84" s="33">
        <f t="shared" si="3"/>
        <v>54.427667984189725</v>
      </c>
    </row>
    <row r="85" spans="1:6" ht="13" x14ac:dyDescent="0.25">
      <c r="A85" s="10">
        <v>23</v>
      </c>
      <c r="B85" s="1"/>
      <c r="C85" s="6">
        <v>67652</v>
      </c>
      <c r="D85" s="34">
        <v>68667</v>
      </c>
      <c r="E85" s="34">
        <f t="shared" si="2"/>
        <v>70556</v>
      </c>
      <c r="F85" s="26">
        <f t="shared" si="3"/>
        <v>55.775494071146248</v>
      </c>
    </row>
    <row r="86" spans="1:6" ht="13" x14ac:dyDescent="0.25">
      <c r="A86" s="11">
        <v>24</v>
      </c>
      <c r="B86" s="2"/>
      <c r="C86" s="5">
        <v>69330</v>
      </c>
      <c r="D86" s="32">
        <v>70370</v>
      </c>
      <c r="E86" s="32">
        <f t="shared" si="2"/>
        <v>72306</v>
      </c>
      <c r="F86" s="33">
        <f t="shared" si="3"/>
        <v>57.158893280632412</v>
      </c>
    </row>
    <row r="87" spans="1:6" ht="13" x14ac:dyDescent="0.25">
      <c r="A87" s="10">
        <v>25</v>
      </c>
      <c r="B87" s="1"/>
      <c r="C87" s="6">
        <v>71053</v>
      </c>
      <c r="D87" s="34">
        <v>72119</v>
      </c>
      <c r="E87" s="34">
        <f t="shared" si="2"/>
        <v>74103</v>
      </c>
      <c r="F87" s="26">
        <f t="shared" si="3"/>
        <v>58.579446640316206</v>
      </c>
    </row>
    <row r="88" spans="1:6" ht="13" x14ac:dyDescent="0.25">
      <c r="A88" s="11">
        <v>26</v>
      </c>
      <c r="B88" s="2"/>
      <c r="C88" s="5">
        <v>72810</v>
      </c>
      <c r="D88" s="32">
        <v>73903</v>
      </c>
      <c r="E88" s="32">
        <f t="shared" si="2"/>
        <v>75936</v>
      </c>
      <c r="F88" s="33">
        <f t="shared" si="3"/>
        <v>60.028458498023717</v>
      </c>
    </row>
    <row r="89" spans="1:6" ht="13" x14ac:dyDescent="0.25">
      <c r="A89" s="10">
        <v>27</v>
      </c>
      <c r="B89" s="1"/>
      <c r="C89" s="6">
        <v>74615</v>
      </c>
      <c r="D89" s="34">
        <v>75735</v>
      </c>
      <c r="E89" s="34">
        <f t="shared" si="2"/>
        <v>77818</v>
      </c>
      <c r="F89" s="26">
        <f t="shared" si="3"/>
        <v>61.516205533596839</v>
      </c>
    </row>
    <row r="90" spans="1:6" ht="13" x14ac:dyDescent="0.25">
      <c r="A90" s="11">
        <v>28</v>
      </c>
      <c r="B90" s="2"/>
      <c r="C90" s="5">
        <v>76466</v>
      </c>
      <c r="D90" s="32">
        <v>77613</v>
      </c>
      <c r="E90" s="32">
        <f t="shared" si="2"/>
        <v>79748</v>
      </c>
      <c r="F90" s="33">
        <f t="shared" si="3"/>
        <v>63.041897233201581</v>
      </c>
    </row>
    <row r="91" spans="1:6" ht="13" x14ac:dyDescent="0.25">
      <c r="A91" s="10">
        <v>29</v>
      </c>
      <c r="B91" s="1"/>
      <c r="C91" s="6">
        <v>78359</v>
      </c>
      <c r="D91" s="34">
        <v>79535</v>
      </c>
      <c r="E91" s="34">
        <f t="shared" si="2"/>
        <v>81723</v>
      </c>
      <c r="F91" s="26">
        <f t="shared" si="3"/>
        <v>64.603162055335972</v>
      </c>
    </row>
    <row r="92" spans="1:6" ht="13" x14ac:dyDescent="0.25">
      <c r="A92" s="11">
        <v>30</v>
      </c>
      <c r="B92" s="2"/>
      <c r="C92" s="5">
        <v>80310</v>
      </c>
      <c r="D92" s="32">
        <v>81515</v>
      </c>
      <c r="E92" s="32">
        <f t="shared" si="2"/>
        <v>83757</v>
      </c>
      <c r="F92" s="33">
        <f t="shared" si="3"/>
        <v>66.211067193675888</v>
      </c>
    </row>
    <row r="93" spans="1:6" ht="13" x14ac:dyDescent="0.25">
      <c r="A93" s="10">
        <v>31</v>
      </c>
      <c r="B93" s="1"/>
      <c r="C93" s="6">
        <v>82293</v>
      </c>
      <c r="D93" s="34">
        <v>83528</v>
      </c>
      <c r="E93" s="34">
        <f t="shared" si="2"/>
        <v>85826</v>
      </c>
      <c r="F93" s="26">
        <f t="shared" si="3"/>
        <v>67.846640316205537</v>
      </c>
    </row>
    <row r="94" spans="1:6" ht="13" x14ac:dyDescent="0.25">
      <c r="A94" s="11">
        <v>32</v>
      </c>
      <c r="B94" s="2"/>
      <c r="C94" s="5">
        <v>84339</v>
      </c>
      <c r="D94" s="32">
        <v>85605</v>
      </c>
      <c r="E94" s="32">
        <f t="shared" si="2"/>
        <v>87960</v>
      </c>
      <c r="F94" s="33">
        <f t="shared" si="3"/>
        <v>69.533596837944657</v>
      </c>
    </row>
    <row r="95" spans="1:6" ht="13" x14ac:dyDescent="0.25">
      <c r="A95" s="10">
        <v>33</v>
      </c>
      <c r="B95" s="1"/>
      <c r="C95" s="6">
        <v>86435</v>
      </c>
      <c r="D95" s="34">
        <v>87732</v>
      </c>
      <c r="E95" s="34">
        <f t="shared" si="2"/>
        <v>90145</v>
      </c>
      <c r="F95" s="26">
        <f t="shared" si="3"/>
        <v>71.260869565217391</v>
      </c>
    </row>
    <row r="96" spans="1:6" ht="13" x14ac:dyDescent="0.25">
      <c r="A96" s="11">
        <v>34</v>
      </c>
      <c r="B96" s="2"/>
      <c r="C96" s="5">
        <v>88571</v>
      </c>
      <c r="D96" s="32">
        <v>89900</v>
      </c>
      <c r="E96" s="32">
        <f t="shared" si="2"/>
        <v>92373</v>
      </c>
      <c r="F96" s="33">
        <f t="shared" si="3"/>
        <v>73.022134387351784</v>
      </c>
    </row>
    <row r="97" spans="1:6" ht="13" x14ac:dyDescent="0.25">
      <c r="A97" s="10">
        <v>35</v>
      </c>
      <c r="B97" s="1"/>
      <c r="C97" s="6">
        <v>90773</v>
      </c>
      <c r="D97" s="34">
        <v>92135</v>
      </c>
      <c r="E97" s="34">
        <f t="shared" si="2"/>
        <v>94669</v>
      </c>
      <c r="F97" s="26">
        <f t="shared" si="3"/>
        <v>74.837154150197634</v>
      </c>
    </row>
    <row r="98" spans="1:6" ht="13" x14ac:dyDescent="0.25">
      <c r="A98" s="11">
        <v>36</v>
      </c>
      <c r="B98" s="2"/>
      <c r="C98" s="5">
        <v>93020</v>
      </c>
      <c r="D98" s="32">
        <v>94416</v>
      </c>
      <c r="E98" s="32">
        <f t="shared" si="2"/>
        <v>97013</v>
      </c>
      <c r="F98" s="33">
        <f t="shared" si="3"/>
        <v>76.690118577075097</v>
      </c>
    </row>
    <row r="99" spans="1:6" ht="13" x14ac:dyDescent="0.25">
      <c r="A99" s="10">
        <v>37</v>
      </c>
      <c r="B99" s="1"/>
      <c r="C99" s="6">
        <v>95333</v>
      </c>
      <c r="D99" s="34">
        <v>96763</v>
      </c>
      <c r="E99" s="34">
        <f t="shared" si="2"/>
        <v>99424</v>
      </c>
      <c r="F99" s="26">
        <f t="shared" si="3"/>
        <v>78.596047430830041</v>
      </c>
    </row>
    <row r="100" spans="1:6" ht="13" x14ac:dyDescent="0.25">
      <c r="A100" s="11">
        <v>38</v>
      </c>
      <c r="B100" s="2"/>
      <c r="C100" s="5">
        <v>97692</v>
      </c>
      <c r="D100" s="32">
        <v>99158</v>
      </c>
      <c r="E100" s="32">
        <f t="shared" si="2"/>
        <v>101885</v>
      </c>
      <c r="F100" s="33">
        <f t="shared" si="3"/>
        <v>80.541501976284579</v>
      </c>
    </row>
    <row r="101" spans="1:6" ht="13" x14ac:dyDescent="0.25">
      <c r="A101" s="10">
        <v>39</v>
      </c>
      <c r="B101" s="1"/>
      <c r="C101" s="6">
        <v>100072</v>
      </c>
      <c r="D101" s="34">
        <v>101574</v>
      </c>
      <c r="E101" s="34">
        <f t="shared" si="2"/>
        <v>104368</v>
      </c>
      <c r="F101" s="26">
        <f t="shared" si="3"/>
        <v>82.504347826086956</v>
      </c>
    </row>
    <row r="102" spans="1:6" ht="13" x14ac:dyDescent="0.25">
      <c r="A102" s="11">
        <v>40</v>
      </c>
      <c r="B102" s="2"/>
      <c r="C102" s="5">
        <v>102570</v>
      </c>
      <c r="D102" s="32">
        <v>104109</v>
      </c>
      <c r="E102" s="32">
        <f t="shared" si="2"/>
        <v>106972</v>
      </c>
      <c r="F102" s="33">
        <f t="shared" si="3"/>
        <v>84.562845849802372</v>
      </c>
    </row>
    <row r="103" spans="1:6" ht="13" x14ac:dyDescent="0.25">
      <c r="A103" s="10">
        <v>41</v>
      </c>
      <c r="B103" s="1"/>
      <c r="C103" s="6">
        <v>105132</v>
      </c>
      <c r="D103" s="34">
        <v>106709</v>
      </c>
      <c r="E103" s="34">
        <f t="shared" si="2"/>
        <v>109644</v>
      </c>
      <c r="F103" s="26">
        <f t="shared" si="3"/>
        <v>86.675098814229244</v>
      </c>
    </row>
    <row r="104" spans="1:6" ht="13" x14ac:dyDescent="0.25">
      <c r="A104" s="11">
        <v>42</v>
      </c>
      <c r="B104" s="2"/>
      <c r="C104" s="5">
        <v>107766</v>
      </c>
      <c r="D104" s="32">
        <v>109383</v>
      </c>
      <c r="E104" s="32">
        <f t="shared" si="2"/>
        <v>112392</v>
      </c>
      <c r="F104" s="33">
        <f t="shared" si="3"/>
        <v>88.847430830039528</v>
      </c>
    </row>
    <row r="105" spans="1:6" ht="13" x14ac:dyDescent="0.25">
      <c r="A105" s="10">
        <v>43</v>
      </c>
      <c r="B105" s="1" t="s">
        <v>15</v>
      </c>
      <c r="C105" s="6">
        <v>109366</v>
      </c>
      <c r="D105" s="34">
        <v>111007</v>
      </c>
      <c r="E105" s="34">
        <f t="shared" si="2"/>
        <v>114060</v>
      </c>
      <c r="F105" s="26">
        <f t="shared" si="3"/>
        <v>90.166007905138343</v>
      </c>
    </row>
    <row r="106" spans="1:6" x14ac:dyDescent="0.25">
      <c r="A106" s="19"/>
      <c r="B106" s="20"/>
      <c r="C106" s="23"/>
      <c r="D106" s="23"/>
      <c r="E106" s="23"/>
      <c r="F106" s="23"/>
    </row>
    <row r="108" spans="1:6" ht="79.5" customHeight="1" x14ac:dyDescent="0.25">
      <c r="A108" s="61" t="s">
        <v>27</v>
      </c>
      <c r="B108" s="61"/>
      <c r="C108" s="61"/>
      <c r="D108" s="61"/>
      <c r="E108" s="61"/>
      <c r="F108" s="61"/>
    </row>
  </sheetData>
  <mergeCells count="13">
    <mergeCell ref="A3:F3"/>
    <mergeCell ref="A108:F108"/>
    <mergeCell ref="A1:F1"/>
    <mergeCell ref="A5:B6"/>
    <mergeCell ref="A7:B7"/>
    <mergeCell ref="A15:B15"/>
    <mergeCell ref="A23:B23"/>
    <mergeCell ref="A62:B62"/>
    <mergeCell ref="A38:B38"/>
    <mergeCell ref="A34:B34"/>
    <mergeCell ref="A31:B31"/>
    <mergeCell ref="A28:B28"/>
    <mergeCell ref="A42:B42"/>
  </mergeCells>
  <pageMargins left="0.7" right="0.7" top="0.75" bottom="0.75" header="0.3" footer="0.3"/>
  <pageSetup paperSize="9" scale="78" fitToHeight="0" orientation="portrait" r:id="rId1"/>
  <headerFooter>
    <oddHeader xml:space="preserve">&amp;R </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4498CF92D7CB4CB53A2791DC492049" ma:contentTypeVersion="0" ma:contentTypeDescription="Create a new document." ma:contentTypeScope="" ma:versionID="f8f3692aa3f6718d6e249b34c7236a01">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D865D6-3D87-4823-A958-B2ED0680CC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3140B8F-6AF4-4DEF-A08A-79FF18659FC5}">
  <ds:schemaRefs>
    <ds:schemaRef ds:uri="http://schemas.microsoft.com/sharepoint/v3/contenttype/forms"/>
  </ds:schemaRefs>
</ds:datastoreItem>
</file>

<file path=customXml/itemProps3.xml><?xml version="1.0" encoding="utf-8"?>
<ds:datastoreItem xmlns:ds="http://schemas.openxmlformats.org/officeDocument/2006/customXml" ds:itemID="{DA34756A-92E2-4A0B-83C3-083DCF5FCE7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2025-26</vt:lpstr>
      <vt:lpstr>2024-25</vt:lpstr>
      <vt:lpstr>2023-24</vt:lpstr>
      <vt:lpstr>2022-23</vt:lpstr>
      <vt:lpstr>2021-22</vt:lpstr>
      <vt:lpstr>2020-21</vt:lpstr>
      <vt:lpstr>2019-20</vt:lpstr>
      <vt:lpstr>'2019-20'!Print_Area</vt:lpstr>
      <vt:lpstr>'2020-21'!Print_Area</vt:lpstr>
      <vt:lpstr>'2021-22'!Print_Area</vt:lpstr>
      <vt:lpstr>'2022-23'!Print_Area</vt:lpstr>
    </vt:vector>
  </TitlesOfParts>
  <Company>Bradford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Rhiannon Howden</dc:creator>
  <cp:lastModifiedBy>Syed Ali</cp:lastModifiedBy>
  <cp:lastPrinted>2022-09-01T14:00:30Z</cp:lastPrinted>
  <dcterms:created xsi:type="dcterms:W3CDTF">2018-09-28T11:30:01Z</dcterms:created>
  <dcterms:modified xsi:type="dcterms:W3CDTF">2025-09-24T11:15:02Z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0x010100314498CF92D7CB4CB53A2791DC492049</vt:lpwstr>
  </property>
</Properties>
</file>