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810" windowWidth="13515" windowHeight="7680"/>
  </bookViews>
  <sheets>
    <sheet name="Appendix 2C" sheetId="2" r:id="rId1"/>
  </sheets>
  <definedNames>
    <definedName name="_xlnm.Print_Area" localSheetId="0">'Appendix 2C'!$A$1:$AC$576</definedName>
    <definedName name="_xlnm.Print_Titles" localSheetId="0">'Appendix 2C'!$5:$6</definedName>
  </definedNames>
  <calcPr calcId="145621"/>
</workbook>
</file>

<file path=xl/calcChain.xml><?xml version="1.0" encoding="utf-8"?>
<calcChain xmlns="http://schemas.openxmlformats.org/spreadsheetml/2006/main">
  <c r="Z558" i="2" l="1"/>
  <c r="W558" i="2"/>
  <c r="G558" i="2"/>
  <c r="AC557" i="2"/>
  <c r="Z557" i="2"/>
  <c r="W557" i="2"/>
  <c r="G557" i="2"/>
  <c r="AC556" i="2"/>
  <c r="Y556" i="2"/>
  <c r="W556" i="2"/>
  <c r="G556" i="2"/>
  <c r="AC555" i="2"/>
  <c r="Y555" i="2"/>
  <c r="W555" i="2"/>
  <c r="G555" i="2"/>
  <c r="AC554" i="2"/>
  <c r="Y554" i="2"/>
  <c r="W554" i="2"/>
  <c r="G554" i="2"/>
  <c r="AC553" i="2"/>
  <c r="Y553" i="2"/>
  <c r="W553" i="2"/>
  <c r="G553" i="2"/>
  <c r="AC552" i="2"/>
  <c r="Y552" i="2"/>
  <c r="W552" i="2"/>
  <c r="G552" i="2"/>
  <c r="AC551" i="2"/>
  <c r="Y551" i="2"/>
  <c r="W551" i="2"/>
  <c r="G551" i="2"/>
  <c r="AC550" i="2"/>
  <c r="Y550" i="2"/>
  <c r="W550" i="2"/>
  <c r="G550" i="2"/>
  <c r="AC549" i="2"/>
  <c r="Y549" i="2"/>
  <c r="W549" i="2"/>
  <c r="G549" i="2"/>
  <c r="Y548" i="2"/>
  <c r="W548" i="2"/>
  <c r="G548" i="2"/>
  <c r="Y547" i="2"/>
  <c r="W547" i="2"/>
  <c r="G547" i="2"/>
  <c r="Y546" i="2"/>
  <c r="W546" i="2"/>
  <c r="G546" i="2"/>
  <c r="Y545" i="2"/>
  <c r="W545" i="2"/>
  <c r="G545" i="2"/>
  <c r="Y544" i="2"/>
  <c r="W544" i="2"/>
  <c r="G544" i="2"/>
  <c r="Y543" i="2"/>
  <c r="W543" i="2"/>
  <c r="G543" i="2"/>
  <c r="X548" i="2" l="1"/>
  <c r="M558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AC558" i="2"/>
  <c r="AC543" i="2"/>
  <c r="AC544" i="2"/>
  <c r="AC545" i="2"/>
  <c r="AC546" i="2"/>
  <c r="AC547" i="2"/>
  <c r="AC548" i="2"/>
  <c r="O558" i="2"/>
  <c r="X558" i="2"/>
  <c r="R558" i="2"/>
  <c r="Y558" i="2"/>
  <c r="U558" i="2"/>
  <c r="X543" i="2"/>
  <c r="X544" i="2"/>
  <c r="O546" i="2"/>
  <c r="X549" i="2"/>
  <c r="O552" i="2"/>
  <c r="X553" i="2"/>
  <c r="O555" i="2"/>
  <c r="X555" i="2"/>
  <c r="O556" i="2"/>
  <c r="X556" i="2"/>
  <c r="O557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Y557" i="2"/>
  <c r="O543" i="2"/>
  <c r="O544" i="2"/>
  <c r="O545" i="2"/>
  <c r="X545" i="2"/>
  <c r="X546" i="2"/>
  <c r="O547" i="2"/>
  <c r="X547" i="2"/>
  <c r="O548" i="2"/>
  <c r="O549" i="2"/>
  <c r="O550" i="2"/>
  <c r="X550" i="2"/>
  <c r="O551" i="2"/>
  <c r="X551" i="2"/>
  <c r="X552" i="2"/>
  <c r="O553" i="2"/>
  <c r="O554" i="2"/>
  <c r="X554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X557" i="2"/>
  <c r="U543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G542" i="2" l="1"/>
  <c r="G541" i="2"/>
  <c r="G540" i="2"/>
  <c r="G539" i="2"/>
  <c r="G538" i="2"/>
  <c r="G537" i="2"/>
  <c r="G536" i="2"/>
  <c r="G535" i="2"/>
  <c r="G534" i="2"/>
  <c r="G533" i="2"/>
  <c r="G532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X531" i="2" l="1"/>
  <c r="W531" i="2" l="1"/>
  <c r="U531" i="2" l="1"/>
  <c r="Z531" i="2"/>
  <c r="Y531" i="2"/>
  <c r="R531" i="2" l="1"/>
  <c r="M531" i="2"/>
  <c r="AC531" i="2"/>
  <c r="O531" i="2"/>
  <c r="W536" i="2" l="1"/>
  <c r="X536" i="2"/>
  <c r="W537" i="2"/>
  <c r="X537" i="2"/>
  <c r="X532" i="2"/>
  <c r="W532" i="2"/>
  <c r="W535" i="2"/>
  <c r="X535" i="2"/>
  <c r="X534" i="2"/>
  <c r="W534" i="2"/>
  <c r="X533" i="2"/>
  <c r="W533" i="2"/>
  <c r="W526" i="2"/>
  <c r="X526" i="2"/>
  <c r="W529" i="2"/>
  <c r="X529" i="2"/>
  <c r="W539" i="2"/>
  <c r="X539" i="2"/>
  <c r="W538" i="2"/>
  <c r="X538" i="2"/>
  <c r="X527" i="2"/>
  <c r="W527" i="2"/>
  <c r="X524" i="2"/>
  <c r="W524" i="2"/>
  <c r="X519" i="2"/>
  <c r="W519" i="2"/>
  <c r="W521" i="2"/>
  <c r="X521" i="2"/>
  <c r="W540" i="2"/>
  <c r="X540" i="2"/>
  <c r="X518" i="2"/>
  <c r="W518" i="2"/>
  <c r="X520" i="2"/>
  <c r="W520" i="2"/>
  <c r="W542" i="2"/>
  <c r="X542" i="2"/>
  <c r="W541" i="2"/>
  <c r="X541" i="2"/>
  <c r="W530" i="2"/>
  <c r="X530" i="2"/>
  <c r="X522" i="2"/>
  <c r="W522" i="2"/>
  <c r="X523" i="2"/>
  <c r="W523" i="2"/>
  <c r="X528" i="2"/>
  <c r="W528" i="2"/>
  <c r="X525" i="2"/>
  <c r="W525" i="2"/>
  <c r="W517" i="2" l="1"/>
  <c r="W516" i="2"/>
  <c r="W515" i="2"/>
  <c r="W514" i="2"/>
  <c r="W513" i="2"/>
  <c r="G517" i="2"/>
  <c r="G516" i="2"/>
  <c r="G514" i="2"/>
  <c r="G515" i="2"/>
  <c r="G513" i="2"/>
  <c r="X513" i="2" l="1"/>
  <c r="X514" i="2"/>
  <c r="X515" i="2"/>
  <c r="X516" i="2"/>
  <c r="X517" i="2"/>
  <c r="G512" i="2" l="1"/>
  <c r="G444" i="2" l="1"/>
  <c r="X444" i="2"/>
  <c r="W444" i="2" l="1"/>
  <c r="W511" i="2"/>
  <c r="W510" i="2"/>
  <c r="W509" i="2"/>
  <c r="W508" i="2"/>
  <c r="W507" i="2"/>
  <c r="W506" i="2"/>
  <c r="W505" i="2"/>
  <c r="W504" i="2"/>
  <c r="W503" i="2"/>
  <c r="W502" i="2"/>
  <c r="G509" i="2"/>
  <c r="G511" i="2"/>
  <c r="G510" i="2"/>
  <c r="G508" i="2"/>
  <c r="G506" i="2"/>
  <c r="G505" i="2"/>
  <c r="G504" i="2"/>
  <c r="G503" i="2"/>
  <c r="G502" i="2"/>
  <c r="G507" i="2"/>
  <c r="X502" i="2" l="1"/>
  <c r="X503" i="2"/>
  <c r="X504" i="2"/>
  <c r="X505" i="2"/>
  <c r="X506" i="2"/>
  <c r="X507" i="2"/>
  <c r="X508" i="2"/>
  <c r="X509" i="2"/>
  <c r="X510" i="2"/>
  <c r="X511" i="2"/>
  <c r="W501" i="2" l="1"/>
  <c r="W500" i="2"/>
  <c r="G501" i="2"/>
  <c r="G500" i="2"/>
  <c r="X501" i="2" l="1"/>
  <c r="X500" i="2"/>
  <c r="G498" i="2" l="1"/>
  <c r="G497" i="2"/>
  <c r="G496" i="2"/>
  <c r="G495" i="2"/>
  <c r="G494" i="2"/>
  <c r="G493" i="2"/>
  <c r="G492" i="2"/>
  <c r="G491" i="2"/>
  <c r="G490" i="2"/>
  <c r="G489" i="2"/>
  <c r="G488" i="2"/>
  <c r="G487" i="2"/>
  <c r="G486" i="2"/>
  <c r="G484" i="2"/>
  <c r="G483" i="2"/>
  <c r="G482" i="2"/>
  <c r="G481" i="2"/>
  <c r="G480" i="2"/>
  <c r="G478" i="2"/>
  <c r="G477" i="2"/>
  <c r="G476" i="2"/>
  <c r="G475" i="2"/>
  <c r="G474" i="2"/>
  <c r="G473" i="2"/>
  <c r="G472" i="2"/>
  <c r="G470" i="2"/>
  <c r="G469" i="2"/>
  <c r="G468" i="2"/>
  <c r="G467" i="2"/>
  <c r="G466" i="2"/>
  <c r="G465" i="2"/>
  <c r="W499" i="2"/>
  <c r="G499" i="2"/>
  <c r="W498" i="2"/>
  <c r="W497" i="2"/>
  <c r="W496" i="2"/>
  <c r="W495" i="2"/>
  <c r="W494" i="2"/>
  <c r="W493" i="2"/>
  <c r="W492" i="2"/>
  <c r="W491" i="2"/>
  <c r="W490" i="2"/>
  <c r="W489" i="2"/>
  <c r="W488" i="2"/>
  <c r="W487" i="2"/>
  <c r="W486" i="2"/>
  <c r="W484" i="2"/>
  <c r="W483" i="2"/>
  <c r="W482" i="2"/>
  <c r="W481" i="2"/>
  <c r="W480" i="2"/>
  <c r="W478" i="2"/>
  <c r="W477" i="2"/>
  <c r="W476" i="2"/>
  <c r="W475" i="2"/>
  <c r="W474" i="2"/>
  <c r="W473" i="2"/>
  <c r="W472" i="2"/>
  <c r="X469" i="2"/>
  <c r="X468" i="2"/>
  <c r="X467" i="2"/>
  <c r="X466" i="2"/>
  <c r="X465" i="2"/>
  <c r="X464" i="2"/>
  <c r="G464" i="2"/>
  <c r="X475" i="2" l="1"/>
  <c r="W469" i="2"/>
  <c r="W465" i="2"/>
  <c r="W464" i="2"/>
  <c r="X473" i="2"/>
  <c r="W468" i="2"/>
  <c r="X482" i="2"/>
  <c r="X477" i="2"/>
  <c r="W466" i="2"/>
  <c r="W467" i="2"/>
  <c r="X481" i="2"/>
  <c r="X486" i="2"/>
  <c r="X483" i="2"/>
  <c r="W470" i="2"/>
  <c r="X474" i="2"/>
  <c r="X478" i="2"/>
  <c r="X470" i="2"/>
  <c r="X472" i="2"/>
  <c r="X476" i="2"/>
  <c r="X480" i="2"/>
  <c r="X484" i="2"/>
  <c r="X487" i="2"/>
  <c r="X488" i="2"/>
  <c r="X489" i="2"/>
  <c r="X490" i="2"/>
  <c r="X491" i="2"/>
  <c r="X492" i="2"/>
  <c r="X493" i="2"/>
  <c r="X494" i="2"/>
  <c r="X495" i="2"/>
  <c r="X496" i="2"/>
  <c r="X497" i="2"/>
  <c r="X498" i="2"/>
  <c r="X499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Z570" i="2" l="1"/>
  <c r="Y570" i="2"/>
  <c r="X570" i="2"/>
  <c r="W570" i="2"/>
  <c r="U570" i="2"/>
  <c r="R570" i="2"/>
  <c r="O570" i="2"/>
  <c r="M570" i="2"/>
  <c r="Z569" i="2"/>
  <c r="Y569" i="2"/>
  <c r="X569" i="2"/>
  <c r="W569" i="2"/>
  <c r="U569" i="2"/>
  <c r="R569" i="2"/>
  <c r="O569" i="2"/>
  <c r="M569" i="2"/>
  <c r="Z568" i="2"/>
  <c r="Y568" i="2"/>
  <c r="X568" i="2"/>
  <c r="W568" i="2"/>
  <c r="U568" i="2"/>
  <c r="R568" i="2"/>
  <c r="O568" i="2"/>
  <c r="M568" i="2"/>
  <c r="Z567" i="2"/>
  <c r="Y567" i="2"/>
  <c r="X567" i="2"/>
  <c r="W567" i="2"/>
  <c r="U567" i="2"/>
  <c r="R567" i="2"/>
  <c r="O567" i="2"/>
  <c r="M567" i="2"/>
  <c r="Z566" i="2"/>
  <c r="Y566" i="2"/>
  <c r="X566" i="2"/>
  <c r="W566" i="2"/>
  <c r="U566" i="2"/>
  <c r="R566" i="2"/>
  <c r="O566" i="2"/>
  <c r="M566" i="2"/>
  <c r="Z565" i="2"/>
  <c r="Y565" i="2"/>
  <c r="X565" i="2"/>
  <c r="W565" i="2"/>
  <c r="U565" i="2"/>
  <c r="R565" i="2"/>
  <c r="O565" i="2"/>
  <c r="M565" i="2"/>
  <c r="Z564" i="2"/>
  <c r="Y564" i="2"/>
  <c r="X564" i="2"/>
  <c r="W564" i="2"/>
  <c r="U564" i="2"/>
  <c r="R564" i="2"/>
  <c r="O564" i="2"/>
  <c r="M564" i="2"/>
  <c r="Z563" i="2"/>
  <c r="Y563" i="2"/>
  <c r="X563" i="2"/>
  <c r="W563" i="2"/>
  <c r="U563" i="2"/>
  <c r="R563" i="2"/>
  <c r="O563" i="2"/>
  <c r="M563" i="2"/>
  <c r="Z562" i="2"/>
  <c r="Y562" i="2"/>
  <c r="X562" i="2"/>
  <c r="W562" i="2"/>
  <c r="U562" i="2"/>
  <c r="R562" i="2"/>
  <c r="O562" i="2"/>
  <c r="M562" i="2"/>
  <c r="Z561" i="2"/>
  <c r="Y561" i="2"/>
  <c r="X561" i="2"/>
  <c r="W561" i="2"/>
  <c r="U561" i="2"/>
  <c r="R561" i="2"/>
  <c r="O561" i="2"/>
  <c r="M561" i="2"/>
  <c r="Z560" i="2"/>
  <c r="Y560" i="2"/>
  <c r="X560" i="2"/>
  <c r="W560" i="2"/>
  <c r="U560" i="2"/>
  <c r="R560" i="2"/>
  <c r="O560" i="2"/>
  <c r="M560" i="2"/>
  <c r="Z559" i="2"/>
  <c r="Y559" i="2"/>
  <c r="X559" i="2"/>
  <c r="W559" i="2"/>
  <c r="U559" i="2"/>
  <c r="R559" i="2"/>
  <c r="O559" i="2"/>
  <c r="M559" i="2"/>
  <c r="X512" i="2"/>
  <c r="W512" i="2"/>
  <c r="X463" i="2"/>
  <c r="W463" i="2"/>
  <c r="X462" i="2"/>
  <c r="W462" i="2"/>
  <c r="X461" i="2"/>
  <c r="W461" i="2"/>
  <c r="X460" i="2"/>
  <c r="W460" i="2"/>
  <c r="X459" i="2"/>
  <c r="W459" i="2"/>
  <c r="X458" i="2"/>
  <c r="W458" i="2"/>
  <c r="X457" i="2"/>
  <c r="W457" i="2"/>
  <c r="X456" i="2"/>
  <c r="W456" i="2"/>
  <c r="X455" i="2"/>
  <c r="W455" i="2"/>
  <c r="X454" i="2"/>
  <c r="W454" i="2"/>
  <c r="X453" i="2"/>
  <c r="W453" i="2"/>
  <c r="X452" i="2"/>
  <c r="W452" i="2"/>
  <c r="X451" i="2"/>
  <c r="W451" i="2"/>
  <c r="G450" i="2" l="1"/>
  <c r="G449" i="2"/>
  <c r="G448" i="2"/>
  <c r="G447" i="2"/>
  <c r="G446" i="2"/>
  <c r="G443" i="2"/>
  <c r="G441" i="2"/>
  <c r="G440" i="2"/>
  <c r="G439" i="2"/>
  <c r="G438" i="2"/>
  <c r="G437" i="2"/>
  <c r="G436" i="2"/>
  <c r="G435" i="2"/>
  <c r="G433" i="2"/>
  <c r="G431" i="2"/>
  <c r="G430" i="2"/>
  <c r="G429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3" i="2"/>
  <c r="G411" i="2"/>
  <c r="G407" i="2"/>
  <c r="G403" i="2"/>
  <c r="G402" i="2"/>
  <c r="G401" i="2"/>
  <c r="G400" i="2"/>
  <c r="G399" i="2"/>
  <c r="G398" i="2"/>
  <c r="G396" i="2"/>
  <c r="G394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8" i="2"/>
  <c r="G377" i="2"/>
  <c r="G374" i="2"/>
  <c r="G373" i="2"/>
  <c r="G372" i="2"/>
  <c r="G371" i="2"/>
  <c r="G370" i="2"/>
  <c r="G369" i="2"/>
  <c r="G368" i="2"/>
  <c r="G367" i="2"/>
  <c r="G365" i="2"/>
  <c r="G364" i="2"/>
  <c r="G363" i="2"/>
  <c r="G361" i="2"/>
  <c r="G360" i="2"/>
  <c r="G358" i="2"/>
  <c r="G357" i="2"/>
  <c r="G356" i="2"/>
  <c r="G355" i="2"/>
  <c r="G353" i="2"/>
  <c r="G352" i="2"/>
  <c r="G351" i="2"/>
  <c r="G349" i="2"/>
  <c r="G346" i="2"/>
  <c r="G345" i="2"/>
  <c r="G344" i="2"/>
  <c r="G343" i="2"/>
  <c r="G340" i="2"/>
  <c r="G338" i="2"/>
  <c r="G337" i="2"/>
  <c r="G336" i="2"/>
  <c r="G335" i="2"/>
  <c r="G334" i="2"/>
  <c r="G332" i="2"/>
  <c r="G331" i="2"/>
  <c r="G330" i="2"/>
  <c r="G329" i="2"/>
  <c r="G328" i="2"/>
  <c r="G327" i="2"/>
  <c r="G325" i="2"/>
  <c r="G324" i="2"/>
  <c r="G323" i="2"/>
  <c r="G322" i="2"/>
  <c r="G321" i="2"/>
  <c r="G320" i="2"/>
  <c r="G318" i="2"/>
  <c r="G315" i="2"/>
  <c r="G314" i="2"/>
  <c r="G313" i="2"/>
  <c r="G312" i="2"/>
  <c r="G311" i="2"/>
  <c r="G310" i="2"/>
  <c r="G309" i="2"/>
  <c r="G308" i="2"/>
  <c r="G307" i="2"/>
  <c r="G306" i="2"/>
  <c r="G304" i="2"/>
  <c r="G303" i="2"/>
  <c r="G302" i="2"/>
  <c r="G301" i="2"/>
  <c r="G300" i="2"/>
  <c r="G299" i="2"/>
  <c r="G298" i="2"/>
  <c r="G297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0" i="2"/>
  <c r="G279" i="2"/>
  <c r="G278" i="2"/>
  <c r="G277" i="2"/>
  <c r="G276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7" i="2"/>
  <c r="G256" i="2"/>
  <c r="G253" i="2"/>
  <c r="G252" i="2"/>
  <c r="G251" i="2"/>
  <c r="G250" i="2"/>
  <c r="G249" i="2"/>
  <c r="G247" i="2"/>
  <c r="G246" i="2"/>
  <c r="G245" i="2"/>
  <c r="G244" i="2"/>
  <c r="G242" i="2"/>
  <c r="G241" i="2"/>
  <c r="G240" i="2"/>
  <c r="G238" i="2"/>
  <c r="G237" i="2"/>
  <c r="G235" i="2"/>
  <c r="G234" i="2"/>
  <c r="G233" i="2"/>
  <c r="G232" i="2"/>
  <c r="G231" i="2"/>
  <c r="G230" i="2"/>
  <c r="G229" i="2"/>
  <c r="G228" i="2"/>
  <c r="G227" i="2"/>
  <c r="G226" i="2"/>
  <c r="G225" i="2"/>
  <c r="G223" i="2"/>
  <c r="G222" i="2"/>
  <c r="G221" i="2"/>
  <c r="G220" i="2"/>
  <c r="G219" i="2"/>
  <c r="G218" i="2"/>
  <c r="G217" i="2"/>
  <c r="G216" i="2"/>
  <c r="G215" i="2"/>
  <c r="G214" i="2"/>
  <c r="G212" i="2"/>
  <c r="G210" i="2"/>
  <c r="G208" i="2"/>
  <c r="G207" i="2"/>
  <c r="G206" i="2"/>
  <c r="G205" i="2"/>
  <c r="G203" i="2"/>
  <c r="G202" i="2"/>
  <c r="G201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2" i="2"/>
  <c r="G161" i="2"/>
  <c r="G160" i="2"/>
  <c r="G159" i="2"/>
  <c r="G158" i="2"/>
  <c r="G157" i="2"/>
  <c r="G156" i="2"/>
  <c r="G155" i="2"/>
  <c r="G154" i="2"/>
  <c r="G153" i="2"/>
  <c r="G151" i="2"/>
  <c r="G150" i="2"/>
  <c r="G148" i="2"/>
  <c r="G147" i="2"/>
  <c r="G146" i="2"/>
  <c r="G145" i="2"/>
  <c r="G144" i="2"/>
  <c r="G142" i="2"/>
  <c r="G140" i="2"/>
  <c r="G139" i="2"/>
  <c r="G135" i="2"/>
  <c r="G134" i="2"/>
  <c r="G133" i="2"/>
  <c r="G132" i="2"/>
  <c r="G130" i="2"/>
  <c r="G129" i="2"/>
  <c r="G128" i="2"/>
  <c r="G126" i="2"/>
  <c r="G125" i="2"/>
  <c r="G123" i="2"/>
  <c r="G122" i="2"/>
  <c r="G121" i="2"/>
  <c r="G119" i="2"/>
  <c r="G118" i="2"/>
  <c r="G117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1" i="2"/>
  <c r="G100" i="2"/>
  <c r="G99" i="2"/>
  <c r="G98" i="2"/>
  <c r="G97" i="2"/>
  <c r="G96" i="2"/>
  <c r="G95" i="2"/>
  <c r="G94" i="2"/>
  <c r="G93" i="2"/>
  <c r="G91" i="2"/>
  <c r="G90" i="2"/>
  <c r="G89" i="2"/>
  <c r="G88" i="2"/>
  <c r="G87" i="2"/>
  <c r="G85" i="2"/>
  <c r="G84" i="2"/>
  <c r="G83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8" i="2"/>
  <c r="G47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0" i="2"/>
  <c r="G19" i="2"/>
  <c r="G18" i="2"/>
  <c r="G17" i="2"/>
  <c r="G16" i="2"/>
  <c r="G15" i="2"/>
  <c r="G14" i="2"/>
  <c r="G13" i="2"/>
  <c r="G11" i="2"/>
  <c r="G10" i="2"/>
  <c r="G9" i="2"/>
  <c r="G572" i="2" l="1"/>
  <c r="G7" i="2"/>
  <c r="G573" i="2" l="1"/>
  <c r="AB573" i="2" l="1"/>
  <c r="AB572" i="2" l="1"/>
  <c r="X172" i="2" l="1"/>
  <c r="W172" i="2"/>
  <c r="W151" i="2"/>
  <c r="X151" i="2"/>
  <c r="X365" i="2"/>
  <c r="W365" i="2"/>
  <c r="X373" i="2"/>
  <c r="W373" i="2"/>
  <c r="W219" i="2"/>
  <c r="X219" i="2"/>
  <c r="X123" i="2"/>
  <c r="W123" i="2"/>
  <c r="X367" i="2"/>
  <c r="W367" i="2"/>
  <c r="W323" i="2"/>
  <c r="X323" i="2"/>
  <c r="X79" i="2"/>
  <c r="W79" i="2"/>
  <c r="W370" i="2"/>
  <c r="X370" i="2"/>
  <c r="X293" i="2"/>
  <c r="W293" i="2"/>
  <c r="X37" i="2"/>
  <c r="W37" i="2"/>
  <c r="W249" i="2"/>
  <c r="X249" i="2"/>
  <c r="X184" i="2"/>
  <c r="W184" i="2"/>
  <c r="W206" i="2"/>
  <c r="X206" i="2"/>
  <c r="W374" i="2"/>
  <c r="X374" i="2"/>
  <c r="X402" i="2"/>
  <c r="W402" i="2"/>
  <c r="W23" i="2"/>
  <c r="X23" i="2"/>
  <c r="W174" i="2"/>
  <c r="X174" i="2"/>
  <c r="W292" i="2"/>
  <c r="X292" i="2"/>
  <c r="X22" i="2"/>
  <c r="W22" i="2"/>
  <c r="X32" i="2"/>
  <c r="W32" i="2"/>
  <c r="X245" i="2"/>
  <c r="W245" i="2"/>
  <c r="X229" i="2"/>
  <c r="W229" i="2"/>
  <c r="W208" i="2"/>
  <c r="X208" i="2"/>
  <c r="W420" i="2"/>
  <c r="X420" i="2"/>
  <c r="X400" i="2"/>
  <c r="W400" i="2"/>
  <c r="X159" i="2"/>
  <c r="W159" i="2"/>
  <c r="X346" i="2"/>
  <c r="W346" i="2"/>
  <c r="X139" i="2"/>
  <c r="W139" i="2"/>
  <c r="W306" i="2"/>
  <c r="X306" i="2"/>
  <c r="X88" i="2"/>
  <c r="W88" i="2"/>
  <c r="X112" i="2"/>
  <c r="W112" i="2"/>
  <c r="X77" i="2"/>
  <c r="W77" i="2"/>
  <c r="W440" i="2"/>
  <c r="X440" i="2"/>
  <c r="W450" i="2"/>
  <c r="X450" i="2"/>
  <c r="W291" i="2"/>
  <c r="X291" i="2"/>
  <c r="X222" i="2"/>
  <c r="W222" i="2"/>
  <c r="W235" i="2"/>
  <c r="X235" i="2"/>
  <c r="W216" i="2"/>
  <c r="X216" i="2"/>
  <c r="X134" i="2"/>
  <c r="W134" i="2"/>
  <c r="X324" i="2"/>
  <c r="W324" i="2"/>
  <c r="W130" i="2"/>
  <c r="X130" i="2"/>
  <c r="W443" i="2"/>
  <c r="X443" i="2"/>
  <c r="X399" i="2"/>
  <c r="W399" i="2"/>
  <c r="X96" i="2"/>
  <c r="W96" i="2"/>
  <c r="X390" i="2"/>
  <c r="W390" i="2"/>
  <c r="W401" i="2"/>
  <c r="X401" i="2"/>
  <c r="W417" i="2"/>
  <c r="X417" i="2"/>
  <c r="X74" i="2"/>
  <c r="W74" i="2"/>
  <c r="X413" i="2"/>
  <c r="W413" i="2"/>
  <c r="X295" i="2"/>
  <c r="W295" i="2"/>
  <c r="W288" i="2"/>
  <c r="X288" i="2"/>
  <c r="W185" i="2"/>
  <c r="X185" i="2"/>
  <c r="W340" i="2"/>
  <c r="X340" i="2"/>
  <c r="X448" i="2"/>
  <c r="W448" i="2"/>
  <c r="W325" i="2"/>
  <c r="X325" i="2"/>
  <c r="X128" i="2"/>
  <c r="W128" i="2"/>
  <c r="W144" i="2"/>
  <c r="X144" i="2"/>
  <c r="X191" i="2"/>
  <c r="W191" i="2"/>
  <c r="W125" i="2"/>
  <c r="X125" i="2"/>
  <c r="W411" i="2"/>
  <c r="X411" i="2"/>
  <c r="W69" i="2"/>
  <c r="X69" i="2"/>
  <c r="W300" i="2"/>
  <c r="X300" i="2"/>
  <c r="W383" i="2"/>
  <c r="X383" i="2"/>
  <c r="X310" i="2"/>
  <c r="W310" i="2"/>
  <c r="X24" i="2"/>
  <c r="W24" i="2"/>
  <c r="W388" i="2"/>
  <c r="X388" i="2"/>
  <c r="X122" i="2"/>
  <c r="W122" i="2"/>
  <c r="W312" i="2"/>
  <c r="X312" i="2"/>
  <c r="W98" i="2"/>
  <c r="X98" i="2"/>
  <c r="X93" i="2"/>
  <c r="W93" i="2"/>
  <c r="X332" i="2"/>
  <c r="W332" i="2"/>
  <c r="X202" i="2"/>
  <c r="W202" i="2"/>
  <c r="X357" i="2"/>
  <c r="W357" i="2"/>
  <c r="W10" i="2"/>
  <c r="X10" i="2"/>
  <c r="W113" i="2"/>
  <c r="X113" i="2"/>
  <c r="W55" i="2"/>
  <c r="X55" i="2"/>
  <c r="X361" i="2"/>
  <c r="W361" i="2"/>
  <c r="W449" i="2"/>
  <c r="X449" i="2"/>
  <c r="X26" i="2"/>
  <c r="W26" i="2"/>
  <c r="W147" i="2"/>
  <c r="X147" i="2"/>
  <c r="W8" i="2"/>
  <c r="X8" i="2"/>
  <c r="W175" i="2"/>
  <c r="X175" i="2"/>
  <c r="X335" i="2"/>
  <c r="W335" i="2"/>
  <c r="X183" i="2"/>
  <c r="W183" i="2"/>
  <c r="X270" i="2"/>
  <c r="W270" i="2"/>
  <c r="W161" i="2"/>
  <c r="X161" i="2"/>
  <c r="X35" i="2"/>
  <c r="W35" i="2"/>
  <c r="W427" i="2"/>
  <c r="X427" i="2"/>
  <c r="W334" i="2"/>
  <c r="X334" i="2"/>
  <c r="X382" i="2"/>
  <c r="W382" i="2"/>
  <c r="X110" i="2"/>
  <c r="W110" i="2"/>
  <c r="X384" i="2"/>
  <c r="W384" i="2"/>
  <c r="W273" i="2"/>
  <c r="X273" i="2"/>
  <c r="W105" i="2"/>
  <c r="X105" i="2"/>
  <c r="W13" i="2"/>
  <c r="X13" i="2"/>
  <c r="X99" i="2"/>
  <c r="W99" i="2"/>
  <c r="X203" i="2"/>
  <c r="W203" i="2"/>
  <c r="W64" i="2"/>
  <c r="X64" i="2"/>
  <c r="W302" i="2"/>
  <c r="X302" i="2"/>
  <c r="X301" i="2"/>
  <c r="W301" i="2"/>
  <c r="X241" i="2"/>
  <c r="W241" i="2"/>
  <c r="X9" i="2"/>
  <c r="W9" i="2"/>
  <c r="X315" i="2"/>
  <c r="W315" i="2"/>
  <c r="X447" i="2"/>
  <c r="W447" i="2"/>
  <c r="X83" i="2"/>
  <c r="W83" i="2"/>
  <c r="X54" i="2"/>
  <c r="W54" i="2"/>
  <c r="X321" i="2"/>
  <c r="W321" i="2"/>
  <c r="X274" i="2"/>
  <c r="W274" i="2"/>
  <c r="W256" i="2"/>
  <c r="X256" i="2"/>
  <c r="X173" i="2"/>
  <c r="W173" i="2"/>
  <c r="X422" i="2"/>
  <c r="W422" i="2"/>
  <c r="X231" i="2"/>
  <c r="W231" i="2"/>
  <c r="W371" i="2"/>
  <c r="X371" i="2"/>
  <c r="X140" i="2"/>
  <c r="W140" i="2"/>
  <c r="X53" i="2"/>
  <c r="W53" i="2"/>
  <c r="X250" i="2"/>
  <c r="W250" i="2"/>
  <c r="W25" i="2"/>
  <c r="X25" i="2"/>
  <c r="X328" i="2"/>
  <c r="W328" i="2"/>
  <c r="W289" i="2"/>
  <c r="X289" i="2"/>
  <c r="X167" i="2"/>
  <c r="W167" i="2"/>
  <c r="X109" i="2"/>
  <c r="W109" i="2"/>
  <c r="X62" i="2"/>
  <c r="W62" i="2"/>
  <c r="X68" i="2"/>
  <c r="W68" i="2"/>
  <c r="W71" i="2"/>
  <c r="X71" i="2"/>
  <c r="W438" i="2"/>
  <c r="X438" i="2"/>
  <c r="X338" i="2"/>
  <c r="W338" i="2"/>
  <c r="W52" i="2"/>
  <c r="X52" i="2"/>
  <c r="X377" i="2"/>
  <c r="W377" i="2"/>
  <c r="W429" i="2"/>
  <c r="X429" i="2"/>
  <c r="W307" i="2"/>
  <c r="X307" i="2"/>
  <c r="X418" i="2"/>
  <c r="W418" i="2"/>
  <c r="W186" i="2"/>
  <c r="X186" i="2"/>
  <c r="X133" i="2"/>
  <c r="W133" i="2"/>
  <c r="W286" i="2"/>
  <c r="X286" i="2"/>
  <c r="X33" i="2"/>
  <c r="W33" i="2"/>
  <c r="X278" i="2"/>
  <c r="W278" i="2"/>
  <c r="X58" i="2"/>
  <c r="W58" i="2"/>
  <c r="X160" i="2"/>
  <c r="W160" i="2"/>
  <c r="W178" i="2"/>
  <c r="X178" i="2"/>
  <c r="X436" i="2"/>
  <c r="W436" i="2"/>
  <c r="X369" i="2"/>
  <c r="W369" i="2"/>
  <c r="W31" i="2"/>
  <c r="X31" i="2"/>
  <c r="X424" i="2"/>
  <c r="W424" i="2"/>
  <c r="W63" i="2"/>
  <c r="X63" i="2"/>
  <c r="X322" i="2"/>
  <c r="W322" i="2"/>
  <c r="W392" i="2"/>
  <c r="X392" i="2"/>
  <c r="W240" i="2"/>
  <c r="X240" i="2"/>
  <c r="X268" i="2"/>
  <c r="W268" i="2"/>
  <c r="W313" i="2"/>
  <c r="X313" i="2"/>
  <c r="X320" i="2"/>
  <c r="W320" i="2"/>
  <c r="X155" i="2"/>
  <c r="W155" i="2"/>
  <c r="W89" i="2"/>
  <c r="X89" i="2"/>
  <c r="X18" i="2"/>
  <c r="W18" i="2"/>
  <c r="X220" i="2"/>
  <c r="W220" i="2"/>
  <c r="W166" i="2"/>
  <c r="X166" i="2"/>
  <c r="X261" i="2"/>
  <c r="W261" i="2"/>
  <c r="W177" i="2"/>
  <c r="X177" i="2"/>
  <c r="W97" i="2"/>
  <c r="X97" i="2"/>
  <c r="W294" i="2"/>
  <c r="X294" i="2"/>
  <c r="X237" i="2"/>
  <c r="W237" i="2"/>
  <c r="W439" i="2"/>
  <c r="X439" i="2"/>
  <c r="X330" i="2"/>
  <c r="W330" i="2"/>
  <c r="X111" i="2"/>
  <c r="W111" i="2"/>
  <c r="X285" i="2"/>
  <c r="W285" i="2"/>
  <c r="X132" i="2"/>
  <c r="W132" i="2"/>
  <c r="X277" i="2"/>
  <c r="W277" i="2"/>
  <c r="X47" i="2"/>
  <c r="W47" i="2"/>
  <c r="W158" i="2"/>
  <c r="X158" i="2"/>
  <c r="W368" i="2"/>
  <c r="X368" i="2"/>
  <c r="X380" i="2"/>
  <c r="W380" i="2"/>
  <c r="W114" i="2"/>
  <c r="X114" i="2"/>
  <c r="W150" i="2"/>
  <c r="X150" i="2"/>
  <c r="W187" i="2"/>
  <c r="X187" i="2"/>
  <c r="W308" i="2"/>
  <c r="X308" i="2"/>
  <c r="X336" i="2"/>
  <c r="W336" i="2"/>
  <c r="X314" i="2"/>
  <c r="W314" i="2"/>
  <c r="X251" i="2"/>
  <c r="W251" i="2"/>
  <c r="W44" i="2"/>
  <c r="X44" i="2"/>
  <c r="X80" i="2"/>
  <c r="W80" i="2"/>
  <c r="X218" i="2"/>
  <c r="W218" i="2"/>
  <c r="X38" i="2"/>
  <c r="W38" i="2"/>
  <c r="W27" i="2"/>
  <c r="X27" i="2"/>
  <c r="X145" i="2"/>
  <c r="W145" i="2"/>
  <c r="X303" i="2"/>
  <c r="W303" i="2"/>
  <c r="X217" i="2"/>
  <c r="W217" i="2"/>
  <c r="X59" i="2"/>
  <c r="W59" i="2"/>
  <c r="W16" i="2"/>
  <c r="X16" i="2"/>
  <c r="X179" i="2"/>
  <c r="W179" i="2"/>
  <c r="X78" i="2"/>
  <c r="W78" i="2"/>
  <c r="W298" i="2"/>
  <c r="X298" i="2"/>
  <c r="W146" i="2"/>
  <c r="X146" i="2"/>
  <c r="X72" i="2"/>
  <c r="W72" i="2"/>
  <c r="X353" i="2"/>
  <c r="W353" i="2"/>
  <c r="X446" i="2"/>
  <c r="W446" i="2"/>
  <c r="X215" i="2"/>
  <c r="W215" i="2"/>
  <c r="W244" i="2"/>
  <c r="X244" i="2"/>
  <c r="X43" i="2"/>
  <c r="W43" i="2"/>
  <c r="W119" i="2"/>
  <c r="X119" i="2"/>
  <c r="X81" i="2"/>
  <c r="W81" i="2"/>
  <c r="W14" i="2"/>
  <c r="X14" i="2"/>
  <c r="X60" i="2"/>
  <c r="W60" i="2"/>
  <c r="X194" i="2"/>
  <c r="W194" i="2"/>
  <c r="W19" i="2"/>
  <c r="X19" i="2"/>
  <c r="W207" i="2"/>
  <c r="X207" i="2"/>
  <c r="W193" i="2"/>
  <c r="X193" i="2"/>
  <c r="W154" i="2"/>
  <c r="X154" i="2"/>
  <c r="W142" i="2"/>
  <c r="X142" i="2"/>
  <c r="X15" i="2"/>
  <c r="W15" i="2"/>
  <c r="X115" i="2"/>
  <c r="W115" i="2"/>
  <c r="W106" i="2"/>
  <c r="X106" i="2"/>
  <c r="X391" i="2"/>
  <c r="W391" i="2"/>
  <c r="W415" i="2"/>
  <c r="X415" i="2"/>
  <c r="W84" i="2"/>
  <c r="X84" i="2"/>
  <c r="W352" i="2"/>
  <c r="X352" i="2"/>
  <c r="W67" i="2"/>
  <c r="X67" i="2"/>
  <c r="X266" i="2"/>
  <c r="W266" i="2"/>
  <c r="X329" i="2"/>
  <c r="W329" i="2"/>
  <c r="X416" i="2"/>
  <c r="W416" i="2"/>
  <c r="X227" i="2"/>
  <c r="W227" i="2"/>
  <c r="W431" i="2"/>
  <c r="X431" i="2"/>
  <c r="W85" i="2"/>
  <c r="X85" i="2"/>
  <c r="X214" i="2"/>
  <c r="W214" i="2"/>
  <c r="X311" i="2"/>
  <c r="W311" i="2"/>
  <c r="W433" i="2"/>
  <c r="X433" i="2"/>
  <c r="X356" i="2"/>
  <c r="W356" i="2"/>
  <c r="W360" i="2"/>
  <c r="X360" i="2"/>
  <c r="X407" i="2"/>
  <c r="W407" i="2"/>
  <c r="W118" i="2"/>
  <c r="X118" i="2"/>
  <c r="X284" i="2"/>
  <c r="W284" i="2"/>
  <c r="X50" i="2"/>
  <c r="W50" i="2"/>
  <c r="W421" i="2"/>
  <c r="X421" i="2"/>
  <c r="X358" i="2"/>
  <c r="W358" i="2"/>
  <c r="W170" i="2"/>
  <c r="X170" i="2"/>
  <c r="W182" i="2"/>
  <c r="X182" i="2"/>
  <c r="X363" i="2"/>
  <c r="W363" i="2"/>
  <c r="X299" i="2"/>
  <c r="W299" i="2"/>
  <c r="W40" i="2"/>
  <c r="X40" i="2"/>
  <c r="X90" i="2"/>
  <c r="W90" i="2"/>
  <c r="X107" i="2"/>
  <c r="W107" i="2"/>
  <c r="X34" i="2"/>
  <c r="W34" i="2"/>
  <c r="X269" i="2"/>
  <c r="W269" i="2"/>
  <c r="W121" i="2"/>
  <c r="X121" i="2"/>
  <c r="W385" i="2"/>
  <c r="X385" i="2"/>
  <c r="W252" i="2"/>
  <c r="X252" i="2"/>
  <c r="X95" i="2"/>
  <c r="W95" i="2"/>
  <c r="X164" i="2"/>
  <c r="W164" i="2"/>
  <c r="W48" i="2"/>
  <c r="X48" i="2"/>
  <c r="W148" i="2"/>
  <c r="X148" i="2"/>
  <c r="X36" i="2"/>
  <c r="W36" i="2"/>
  <c r="X272" i="2"/>
  <c r="W272" i="2"/>
  <c r="W381" i="2"/>
  <c r="X381" i="2"/>
  <c r="W419" i="2"/>
  <c r="X419" i="2"/>
  <c r="W180" i="2"/>
  <c r="X180" i="2"/>
  <c r="W355" i="2"/>
  <c r="X355" i="2"/>
  <c r="W223" i="2"/>
  <c r="X223" i="2"/>
  <c r="X398" i="2"/>
  <c r="W398" i="2"/>
  <c r="X386" i="2"/>
  <c r="W386" i="2"/>
  <c r="X246" i="2"/>
  <c r="W246" i="2"/>
  <c r="W253" i="2"/>
  <c r="X253" i="2"/>
  <c r="X165" i="2"/>
  <c r="W165" i="2"/>
  <c r="W51" i="2"/>
  <c r="X51" i="2"/>
  <c r="X262" i="2"/>
  <c r="W262" i="2"/>
  <c r="X257" i="2"/>
  <c r="W257" i="2"/>
  <c r="W283" i="2"/>
  <c r="X283" i="2"/>
  <c r="W108" i="2"/>
  <c r="X108" i="2"/>
  <c r="W297" i="2"/>
  <c r="X297" i="2"/>
  <c r="X228" i="2"/>
  <c r="W228" i="2"/>
  <c r="X232" i="2"/>
  <c r="W232" i="2"/>
  <c r="X364" i="2"/>
  <c r="W364" i="2"/>
  <c r="X162" i="2"/>
  <c r="W162" i="2"/>
  <c r="X103" i="2"/>
  <c r="W103" i="2"/>
  <c r="W221" i="2"/>
  <c r="X221" i="2"/>
  <c r="X73" i="2"/>
  <c r="W73" i="2"/>
  <c r="W226" i="2"/>
  <c r="X226" i="2"/>
  <c r="W126" i="2"/>
  <c r="X126" i="2"/>
  <c r="W65" i="2"/>
  <c r="X65" i="2"/>
  <c r="X318" i="2"/>
  <c r="W318" i="2"/>
  <c r="X264" i="2"/>
  <c r="W264" i="2"/>
  <c r="W423" i="2"/>
  <c r="X423" i="2"/>
  <c r="W157" i="2"/>
  <c r="X157" i="2"/>
  <c r="W441" i="2"/>
  <c r="X441" i="2"/>
  <c r="X263" i="2"/>
  <c r="W263" i="2"/>
  <c r="W66" i="2"/>
  <c r="X66" i="2"/>
  <c r="W42" i="2"/>
  <c r="X42" i="2"/>
  <c r="X94" i="2"/>
  <c r="W94" i="2"/>
  <c r="W20" i="2"/>
  <c r="X20" i="2"/>
  <c r="W265" i="2"/>
  <c r="X265" i="2"/>
  <c r="X91" i="2"/>
  <c r="W91" i="2"/>
  <c r="W279" i="2"/>
  <c r="X279" i="2"/>
  <c r="W135" i="2"/>
  <c r="X135" i="2"/>
  <c r="W41" i="2"/>
  <c r="X41" i="2"/>
  <c r="X129" i="2"/>
  <c r="W129" i="2"/>
  <c r="X309" i="2"/>
  <c r="W309" i="2"/>
  <c r="X426" i="2"/>
  <c r="W426" i="2"/>
  <c r="X345" i="2"/>
  <c r="W345" i="2"/>
  <c r="X394" i="2"/>
  <c r="W394" i="2"/>
  <c r="W304" i="2"/>
  <c r="X304" i="2"/>
  <c r="X100" i="2"/>
  <c r="W100" i="2"/>
  <c r="W287" i="2"/>
  <c r="X287" i="2"/>
  <c r="X234" i="2"/>
  <c r="W234" i="2"/>
  <c r="X210" i="2"/>
  <c r="W210" i="2"/>
  <c r="W192" i="2"/>
  <c r="X192" i="2"/>
  <c r="X190" i="2"/>
  <c r="W190" i="2"/>
  <c r="X117" i="2"/>
  <c r="W117" i="2"/>
  <c r="X17" i="2"/>
  <c r="W17" i="2"/>
  <c r="W280" i="2"/>
  <c r="X280" i="2"/>
  <c r="X196" i="2"/>
  <c r="W196" i="2"/>
  <c r="W70" i="2"/>
  <c r="X70" i="2"/>
  <c r="X198" i="2"/>
  <c r="W198" i="2"/>
  <c r="X349" i="2"/>
  <c r="W349" i="2"/>
  <c r="X57" i="2"/>
  <c r="W57" i="2"/>
  <c r="X205" i="2"/>
  <c r="W205" i="2"/>
  <c r="W372" i="2"/>
  <c r="X372" i="2"/>
  <c r="X425" i="2"/>
  <c r="W425" i="2"/>
  <c r="W389" i="2"/>
  <c r="X389" i="2"/>
  <c r="W28" i="2"/>
  <c r="X28" i="2"/>
  <c r="W76" i="2"/>
  <c r="X76" i="2"/>
  <c r="W435" i="2"/>
  <c r="X435" i="2"/>
  <c r="X11" i="2"/>
  <c r="W11" i="2"/>
  <c r="X247" i="2"/>
  <c r="W247" i="2"/>
  <c r="X171" i="2"/>
  <c r="W171" i="2"/>
  <c r="W337" i="2"/>
  <c r="X337" i="2"/>
  <c r="X189" i="2"/>
  <c r="W189" i="2"/>
  <c r="W378" i="2"/>
  <c r="X378" i="2"/>
  <c r="X282" i="2"/>
  <c r="W282" i="2"/>
  <c r="W56" i="2"/>
  <c r="X56" i="2"/>
  <c r="W181" i="2"/>
  <c r="X181" i="2"/>
  <c r="W271" i="2"/>
  <c r="X271" i="2"/>
  <c r="X75" i="2"/>
  <c r="W75" i="2"/>
  <c r="X87" i="2"/>
  <c r="W87" i="2"/>
  <c r="W290" i="2"/>
  <c r="X290" i="2"/>
  <c r="X276" i="2"/>
  <c r="W276" i="2"/>
  <c r="X344" i="2"/>
  <c r="W344" i="2"/>
  <c r="W331" i="2"/>
  <c r="X331" i="2"/>
  <c r="X387" i="2"/>
  <c r="W387" i="2"/>
  <c r="X260" i="2"/>
  <c r="W260" i="2"/>
  <c r="W39" i="2"/>
  <c r="X39" i="2"/>
  <c r="X238" i="2"/>
  <c r="W238" i="2"/>
  <c r="X403" i="2"/>
  <c r="W403" i="2"/>
  <c r="W168" i="2"/>
  <c r="X168" i="2"/>
  <c r="X225" i="2"/>
  <c r="W225" i="2"/>
  <c r="W242" i="2"/>
  <c r="X242" i="2"/>
  <c r="X195" i="2"/>
  <c r="W195" i="2"/>
  <c r="W176" i="2"/>
  <c r="X176" i="2"/>
  <c r="X343" i="2"/>
  <c r="W343" i="2"/>
  <c r="W153" i="2"/>
  <c r="X153" i="2"/>
  <c r="W327" i="2"/>
  <c r="X327" i="2"/>
  <c r="W230" i="2"/>
  <c r="X230" i="2"/>
  <c r="W156" i="2"/>
  <c r="X156" i="2"/>
  <c r="X233" i="2"/>
  <c r="W233" i="2"/>
  <c r="X61" i="2"/>
  <c r="W61" i="2"/>
  <c r="X30" i="2"/>
  <c r="W30" i="2"/>
  <c r="X430" i="2"/>
  <c r="W430" i="2"/>
  <c r="X212" i="2"/>
  <c r="W212" i="2"/>
  <c r="W437" i="2"/>
  <c r="X437" i="2"/>
  <c r="X104" i="2"/>
  <c r="W104" i="2"/>
  <c r="X197" i="2"/>
  <c r="W197" i="2"/>
  <c r="X29" i="2"/>
  <c r="W29" i="2"/>
  <c r="X351" i="2"/>
  <c r="W351" i="2"/>
  <c r="W396" i="2"/>
  <c r="X396" i="2"/>
  <c r="W201" i="2"/>
  <c r="X201" i="2"/>
  <c r="X169" i="2"/>
  <c r="W169" i="2"/>
  <c r="W188" i="2"/>
  <c r="X188" i="2"/>
  <c r="X7" i="2" l="1"/>
  <c r="W7" i="2"/>
  <c r="W101" i="2"/>
  <c r="X101" i="2"/>
  <c r="W267" i="2"/>
  <c r="X267" i="2"/>
  <c r="Z8" i="2" l="1"/>
  <c r="Y8" i="2"/>
  <c r="O8" i="2" l="1"/>
  <c r="R8" i="2"/>
  <c r="U8" i="2"/>
  <c r="Y520" i="2" l="1"/>
  <c r="Z520" i="2"/>
  <c r="U89" i="2"/>
  <c r="U47" i="2"/>
  <c r="U64" i="2"/>
  <c r="U251" i="2"/>
  <c r="U238" i="2"/>
  <c r="U463" i="2"/>
  <c r="U519" i="2"/>
  <c r="U514" i="2"/>
  <c r="U59" i="2"/>
  <c r="U266" i="2"/>
  <c r="U157" i="2"/>
  <c r="U168" i="2"/>
  <c r="U181" i="2"/>
  <c r="U99" i="2"/>
  <c r="U452" i="2"/>
  <c r="U293" i="2"/>
  <c r="U234" i="2"/>
  <c r="U480" i="2"/>
  <c r="U42" i="2"/>
  <c r="U420" i="2"/>
  <c r="U231" i="2"/>
  <c r="U229" i="2"/>
  <c r="U140" i="2"/>
  <c r="U91" i="2"/>
  <c r="U113" i="2"/>
  <c r="U328" i="2"/>
  <c r="U290" i="2"/>
  <c r="U402" i="2"/>
  <c r="U31" i="2"/>
  <c r="U221" i="2"/>
  <c r="U271" i="2"/>
  <c r="U7" i="2"/>
  <c r="U337" i="2"/>
  <c r="U299" i="2"/>
  <c r="U353" i="2"/>
  <c r="U158" i="2"/>
  <c r="U465" i="2"/>
  <c r="U180" i="2"/>
  <c r="U197" i="2"/>
  <c r="U85" i="2"/>
  <c r="U280" i="2"/>
  <c r="U184" i="2"/>
  <c r="U205" i="2"/>
  <c r="U384" i="2"/>
  <c r="U105" i="2"/>
  <c r="U530" i="2"/>
  <c r="Z245" i="2"/>
  <c r="Y245" i="2"/>
  <c r="U103" i="2"/>
  <c r="U503" i="2"/>
  <c r="U310" i="2"/>
  <c r="U318" i="2"/>
  <c r="U78" i="2"/>
  <c r="U538" i="2"/>
  <c r="U33" i="2"/>
  <c r="U66" i="2"/>
  <c r="U388" i="2"/>
  <c r="U311" i="2"/>
  <c r="U325" i="2"/>
  <c r="U182" i="2"/>
  <c r="U330" i="2"/>
  <c r="U74" i="2"/>
  <c r="U535" i="2"/>
  <c r="U536" i="2"/>
  <c r="U154" i="2"/>
  <c r="U419" i="2"/>
  <c r="U424" i="2"/>
  <c r="U190" i="2"/>
  <c r="U166" i="2"/>
  <c r="U449" i="2"/>
  <c r="U167" i="2"/>
  <c r="U301" i="2"/>
  <c r="U416" i="2"/>
  <c r="U70" i="2"/>
  <c r="U491" i="2"/>
  <c r="U242" i="2"/>
  <c r="U460" i="2"/>
  <c r="U261" i="2"/>
  <c r="U500" i="2"/>
  <c r="U35" i="2"/>
  <c r="U22" i="2"/>
  <c r="U76" i="2"/>
  <c r="U417" i="2"/>
  <c r="U443" i="2"/>
  <c r="U396" i="2"/>
  <c r="U72" i="2"/>
  <c r="U117" i="2"/>
  <c r="U104" i="2"/>
  <c r="U423" i="2"/>
  <c r="U134" i="2"/>
  <c r="U153" i="2"/>
  <c r="U331" i="2"/>
  <c r="U287" i="2"/>
  <c r="U139" i="2"/>
  <c r="U380" i="2"/>
  <c r="U223" i="2"/>
  <c r="U489" i="2"/>
  <c r="U9" i="2"/>
  <c r="U283" i="2"/>
  <c r="U286" i="2"/>
  <c r="U130" i="2"/>
  <c r="U372" i="2"/>
  <c r="U307" i="2"/>
  <c r="U525" i="2"/>
  <c r="U541" i="2"/>
  <c r="U351" i="2"/>
  <c r="U304" i="2"/>
  <c r="U371" i="2"/>
  <c r="U321" i="2"/>
  <c r="U332" i="2"/>
  <c r="U203" i="2"/>
  <c r="U478" i="2"/>
  <c r="U69" i="2"/>
  <c r="U217" i="2"/>
  <c r="U109" i="2"/>
  <c r="U29" i="2"/>
  <c r="U411" i="2"/>
  <c r="U345" i="2"/>
  <c r="U87" i="2"/>
  <c r="U448" i="2"/>
  <c r="U162" i="2"/>
  <c r="U274" i="2"/>
  <c r="U415" i="2"/>
  <c r="U329" i="2"/>
  <c r="U482" i="2"/>
  <c r="U278" i="2"/>
  <c r="U431" i="2"/>
  <c r="U73" i="2"/>
  <c r="U470" i="2"/>
  <c r="U133" i="2"/>
  <c r="U389" i="2"/>
  <c r="U303" i="2"/>
  <c r="U38" i="2"/>
  <c r="U540" i="2"/>
  <c r="U277" i="2"/>
  <c r="U225" i="2"/>
  <c r="U53" i="2"/>
  <c r="U192" i="2"/>
  <c r="U438" i="2"/>
  <c r="U142" i="2"/>
  <c r="U128" i="2"/>
  <c r="U83" i="2"/>
  <c r="U320" i="2"/>
  <c r="U475" i="2"/>
  <c r="U226" i="2"/>
  <c r="U56" i="2"/>
  <c r="U373" i="2"/>
  <c r="U437" i="2"/>
  <c r="U358" i="2"/>
  <c r="U71" i="2"/>
  <c r="U394" i="2"/>
  <c r="U169" i="2"/>
  <c r="U387" i="2"/>
  <c r="U237" i="2"/>
  <c r="U399" i="2"/>
  <c r="U496" i="2"/>
  <c r="U390" i="2"/>
  <c r="U176" i="2"/>
  <c r="U208" i="2"/>
  <c r="U98" i="2"/>
  <c r="U183" i="2"/>
  <c r="U505" i="2"/>
  <c r="U39" i="2"/>
  <c r="U150" i="2"/>
  <c r="U368" i="2"/>
  <c r="U459" i="2"/>
  <c r="U88" i="2"/>
  <c r="U369" i="2"/>
  <c r="U294" i="2"/>
  <c r="U106" i="2"/>
  <c r="U230" i="2"/>
  <c r="U173" i="2"/>
  <c r="U222" i="2"/>
  <c r="U100" i="2"/>
  <c r="U429" i="2"/>
  <c r="U132" i="2"/>
  <c r="U147" i="2"/>
  <c r="U349" i="2"/>
  <c r="U188" i="2"/>
  <c r="U17" i="2"/>
  <c r="U441" i="2"/>
  <c r="U178" i="2"/>
  <c r="U272" i="2"/>
  <c r="U427" i="2"/>
  <c r="Z364" i="2"/>
  <c r="Y364" i="2"/>
  <c r="Z219" i="2"/>
  <c r="Y219" i="2"/>
  <c r="Z453" i="2"/>
  <c r="Y453" i="2"/>
  <c r="Y89" i="2"/>
  <c r="Z89" i="2"/>
  <c r="Y47" i="2"/>
  <c r="Z47" i="2"/>
  <c r="Y426" i="2"/>
  <c r="Z426" i="2"/>
  <c r="Z64" i="2"/>
  <c r="Y64" i="2"/>
  <c r="Y277" i="2"/>
  <c r="Z277" i="2"/>
  <c r="Y386" i="2"/>
  <c r="Z386" i="2"/>
  <c r="Y251" i="2"/>
  <c r="Z251" i="2"/>
  <c r="Y32" i="2"/>
  <c r="Z32" i="2"/>
  <c r="Y238" i="2"/>
  <c r="Z238" i="2"/>
  <c r="Y502" i="2"/>
  <c r="Z502" i="2"/>
  <c r="Y463" i="2"/>
  <c r="Z463" i="2"/>
  <c r="Y28" i="2"/>
  <c r="Z28" i="2"/>
  <c r="Y225" i="2"/>
  <c r="Z225" i="2"/>
  <c r="Z519" i="2"/>
  <c r="Y519" i="2"/>
  <c r="U361" i="2"/>
  <c r="U292" i="2"/>
  <c r="U196" i="2"/>
  <c r="U202" i="2"/>
  <c r="U273" i="2"/>
  <c r="U433" i="2"/>
  <c r="U27" i="2"/>
  <c r="U365" i="2"/>
  <c r="U262" i="2"/>
  <c r="U13" i="2"/>
  <c r="U84" i="2"/>
  <c r="U435" i="2"/>
  <c r="U484" i="2"/>
  <c r="U37" i="2"/>
  <c r="U11" i="2"/>
  <c r="U486" i="2"/>
  <c r="U228" i="2"/>
  <c r="U483" i="2"/>
  <c r="U382" i="2"/>
  <c r="U334" i="2"/>
  <c r="U101" i="2"/>
  <c r="U511" i="2"/>
  <c r="U521" i="2"/>
  <c r="U298" i="2"/>
  <c r="U501" i="2"/>
  <c r="U187" i="2"/>
  <c r="U468" i="2"/>
  <c r="U446" i="2"/>
  <c r="U308" i="2"/>
  <c r="U413" i="2"/>
  <c r="U295" i="2"/>
  <c r="U23" i="2"/>
  <c r="U194" i="2"/>
  <c r="U256" i="2"/>
  <c r="U214" i="2"/>
  <c r="U506" i="2"/>
  <c r="U115" i="2"/>
  <c r="U26" i="2"/>
  <c r="U179" i="2"/>
  <c r="U474" i="2"/>
  <c r="U198" i="2"/>
  <c r="U418" i="2"/>
  <c r="U145" i="2"/>
  <c r="U62" i="2"/>
  <c r="U244" i="2"/>
  <c r="U515" i="2"/>
  <c r="Y514" i="2"/>
  <c r="Z514" i="2"/>
  <c r="Y53" i="2"/>
  <c r="Z53" i="2"/>
  <c r="Z59" i="2"/>
  <c r="Y59" i="2"/>
  <c r="Z266" i="2"/>
  <c r="Y266" i="2"/>
  <c r="Z157" i="2"/>
  <c r="Y157" i="2"/>
  <c r="Y168" i="2"/>
  <c r="Z168" i="2"/>
  <c r="Y181" i="2"/>
  <c r="Z181" i="2"/>
  <c r="Y99" i="2"/>
  <c r="Z99" i="2"/>
  <c r="Y360" i="2"/>
  <c r="Z360" i="2"/>
  <c r="Z452" i="2"/>
  <c r="Y452" i="2"/>
  <c r="Y293" i="2"/>
  <c r="Z293" i="2"/>
  <c r="Z234" i="2"/>
  <c r="Y234" i="2"/>
  <c r="Y192" i="2"/>
  <c r="Z192" i="2"/>
  <c r="Y438" i="2"/>
  <c r="Z438" i="2"/>
  <c r="Z480" i="2"/>
  <c r="Y480" i="2"/>
  <c r="Y142" i="2"/>
  <c r="Z142" i="2"/>
  <c r="Y128" i="2"/>
  <c r="Z128" i="2"/>
  <c r="Y42" i="2"/>
  <c r="Z42" i="2"/>
  <c r="Z83" i="2"/>
  <c r="Y83" i="2"/>
  <c r="Y320" i="2"/>
  <c r="Z320" i="2"/>
  <c r="Y420" i="2"/>
  <c r="Z420" i="2"/>
  <c r="Z475" i="2"/>
  <c r="Y475" i="2"/>
  <c r="Z226" i="2"/>
  <c r="Y226" i="2"/>
  <c r="Z231" i="2"/>
  <c r="Y231" i="2"/>
  <c r="Z56" i="2"/>
  <c r="Y56" i="2"/>
  <c r="Z229" i="2"/>
  <c r="Y229" i="2"/>
  <c r="Y373" i="2"/>
  <c r="Z373" i="2"/>
  <c r="Z140" i="2"/>
  <c r="Y140" i="2"/>
  <c r="Y437" i="2"/>
  <c r="Z437" i="2"/>
  <c r="Z358" i="2"/>
  <c r="Y358" i="2"/>
  <c r="Y91" i="2"/>
  <c r="Z91" i="2"/>
  <c r="Y71" i="2"/>
  <c r="Z71" i="2"/>
  <c r="Z113" i="2"/>
  <c r="Y113" i="2"/>
  <c r="Y394" i="2"/>
  <c r="Z394" i="2"/>
  <c r="Y328" i="2"/>
  <c r="Z328" i="2"/>
  <c r="Y169" i="2"/>
  <c r="Z169" i="2"/>
  <c r="Z290" i="2"/>
  <c r="Y290" i="2"/>
  <c r="Y387" i="2"/>
  <c r="Z387" i="2"/>
  <c r="Y402" i="2"/>
  <c r="Z402" i="2"/>
  <c r="Y31" i="2"/>
  <c r="Z31" i="2"/>
  <c r="Y221" i="2"/>
  <c r="Z221" i="2"/>
  <c r="Y271" i="2"/>
  <c r="Z271" i="2"/>
  <c r="Z7" i="2"/>
  <c r="Y7" i="2"/>
  <c r="Y337" i="2"/>
  <c r="Z337" i="2"/>
  <c r="Z299" i="2"/>
  <c r="Y299" i="2"/>
  <c r="Z353" i="2"/>
  <c r="Y353" i="2"/>
  <c r="Z158" i="2"/>
  <c r="Y158" i="2"/>
  <c r="Z465" i="2"/>
  <c r="Y465" i="2"/>
  <c r="Y180" i="2"/>
  <c r="Z180" i="2"/>
  <c r="Y197" i="2"/>
  <c r="Z197" i="2"/>
  <c r="Z85" i="2"/>
  <c r="Y85" i="2"/>
  <c r="Y280" i="2"/>
  <c r="Z280" i="2"/>
  <c r="Z184" i="2"/>
  <c r="Y184" i="2"/>
  <c r="Z205" i="2"/>
  <c r="Y205" i="2"/>
  <c r="Z237" i="2"/>
  <c r="Y237" i="2"/>
  <c r="Z384" i="2"/>
  <c r="Y384" i="2"/>
  <c r="Z105" i="2"/>
  <c r="Y105" i="2"/>
  <c r="Y530" i="2"/>
  <c r="Z530" i="2"/>
  <c r="U144" i="2"/>
  <c r="U279" i="2"/>
  <c r="U171" i="2"/>
  <c r="U177" i="2"/>
  <c r="U30" i="2"/>
  <c r="U363" i="2"/>
  <c r="U77" i="2"/>
  <c r="U67" i="2"/>
  <c r="U252" i="2"/>
  <c r="U291" i="2"/>
  <c r="U338" i="2"/>
  <c r="U370" i="2"/>
  <c r="U400" i="2"/>
  <c r="U512" i="2"/>
  <c r="U36" i="2"/>
  <c r="U269" i="2"/>
  <c r="U260" i="2"/>
  <c r="U517" i="2"/>
  <c r="Z103" i="2"/>
  <c r="Y103" i="2"/>
  <c r="Z503" i="2"/>
  <c r="Y503" i="2"/>
  <c r="Z310" i="2"/>
  <c r="Y310" i="2"/>
  <c r="Y318" i="2"/>
  <c r="Z318" i="2"/>
  <c r="Z78" i="2"/>
  <c r="Y78" i="2"/>
  <c r="Y538" i="2"/>
  <c r="Z538" i="2"/>
  <c r="Y33" i="2"/>
  <c r="Z33" i="2"/>
  <c r="Y66" i="2"/>
  <c r="Z66" i="2"/>
  <c r="Y388" i="2"/>
  <c r="Z388" i="2"/>
  <c r="Y311" i="2"/>
  <c r="Z311" i="2"/>
  <c r="Z325" i="2"/>
  <c r="Y325" i="2"/>
  <c r="Y182" i="2"/>
  <c r="Z182" i="2"/>
  <c r="Y330" i="2"/>
  <c r="Z330" i="2"/>
  <c r="Y74" i="2"/>
  <c r="Z74" i="2"/>
  <c r="Y536" i="2"/>
  <c r="Z536" i="2"/>
  <c r="Z154" i="2"/>
  <c r="Y154" i="2"/>
  <c r="Z419" i="2"/>
  <c r="Y419" i="2"/>
  <c r="Y424" i="2"/>
  <c r="Z424" i="2"/>
  <c r="Y190" i="2"/>
  <c r="Z190" i="2"/>
  <c r="Y166" i="2"/>
  <c r="Z166" i="2"/>
  <c r="Y449" i="2"/>
  <c r="Z449" i="2"/>
  <c r="Z167" i="2"/>
  <c r="Y167" i="2"/>
  <c r="Y301" i="2"/>
  <c r="Z301" i="2"/>
  <c r="Z416" i="2"/>
  <c r="Y416" i="2"/>
  <c r="Z70" i="2"/>
  <c r="Y70" i="2"/>
  <c r="Z491" i="2"/>
  <c r="Y491" i="2"/>
  <c r="Z242" i="2"/>
  <c r="Y242" i="2"/>
  <c r="Z460" i="2"/>
  <c r="Y460" i="2"/>
  <c r="Y261" i="2"/>
  <c r="Z261" i="2"/>
  <c r="Y500" i="2"/>
  <c r="Z500" i="2"/>
  <c r="Y22" i="2"/>
  <c r="Z22" i="2"/>
  <c r="Z76" i="2"/>
  <c r="Y76" i="2"/>
  <c r="Z417" i="2"/>
  <c r="Y417" i="2"/>
  <c r="Y443" i="2"/>
  <c r="Z443" i="2"/>
  <c r="Z396" i="2"/>
  <c r="Y396" i="2"/>
  <c r="Z72" i="2"/>
  <c r="Y72" i="2"/>
  <c r="Z117" i="2"/>
  <c r="Y117" i="2"/>
  <c r="Y104" i="2"/>
  <c r="Z104" i="2"/>
  <c r="Y423" i="2"/>
  <c r="Z423" i="2"/>
  <c r="Y134" i="2"/>
  <c r="Z134" i="2"/>
  <c r="Y153" i="2"/>
  <c r="Z153" i="2"/>
  <c r="Z331" i="2"/>
  <c r="Y331" i="2"/>
  <c r="Y287" i="2"/>
  <c r="Z287" i="2"/>
  <c r="Z139" i="2"/>
  <c r="Y139" i="2"/>
  <c r="Z380" i="2"/>
  <c r="Y380" i="2"/>
  <c r="Y223" i="2"/>
  <c r="Z223" i="2"/>
  <c r="Y489" i="2"/>
  <c r="Z489" i="2"/>
  <c r="Y9" i="2"/>
  <c r="Z9" i="2"/>
  <c r="Y283" i="2"/>
  <c r="Z283" i="2"/>
  <c r="Z286" i="2"/>
  <c r="Y286" i="2"/>
  <c r="Y130" i="2"/>
  <c r="Z130" i="2"/>
  <c r="Y372" i="2"/>
  <c r="Z372" i="2"/>
  <c r="Y307" i="2"/>
  <c r="Z307" i="2"/>
  <c r="Y525" i="2"/>
  <c r="Z525" i="2"/>
  <c r="Y541" i="2"/>
  <c r="Z541" i="2"/>
  <c r="Y351" i="2"/>
  <c r="Z351" i="2"/>
  <c r="Y304" i="2"/>
  <c r="Z304" i="2"/>
  <c r="Z371" i="2"/>
  <c r="Y371" i="2"/>
  <c r="Z321" i="2"/>
  <c r="Y321" i="2"/>
  <c r="Y332" i="2"/>
  <c r="Z332" i="2"/>
  <c r="Z203" i="2"/>
  <c r="Y203" i="2"/>
  <c r="Z478" i="2"/>
  <c r="Y478" i="2"/>
  <c r="Z69" i="2"/>
  <c r="Y69" i="2"/>
  <c r="Z217" i="2"/>
  <c r="Y217" i="2"/>
  <c r="Z109" i="2"/>
  <c r="Y109" i="2"/>
  <c r="Z29" i="2"/>
  <c r="Y29" i="2"/>
  <c r="Y411" i="2"/>
  <c r="Z411" i="2"/>
  <c r="Z345" i="2"/>
  <c r="Y345" i="2"/>
  <c r="Z87" i="2"/>
  <c r="Y87" i="2"/>
  <c r="Z448" i="2"/>
  <c r="Y448" i="2"/>
  <c r="Y162" i="2"/>
  <c r="Z162" i="2"/>
  <c r="Z274" i="2"/>
  <c r="Y274" i="2"/>
  <c r="Y415" i="2"/>
  <c r="Z415" i="2"/>
  <c r="Y329" i="2"/>
  <c r="Z329" i="2"/>
  <c r="Z482" i="2"/>
  <c r="Y482" i="2"/>
  <c r="Y278" i="2"/>
  <c r="Z278" i="2"/>
  <c r="Z431" i="2"/>
  <c r="Y431" i="2"/>
  <c r="Y73" i="2"/>
  <c r="Z73" i="2"/>
  <c r="Y470" i="2"/>
  <c r="Z470" i="2"/>
  <c r="Y133" i="2"/>
  <c r="Z133" i="2"/>
  <c r="Z389" i="2"/>
  <c r="Y389" i="2"/>
  <c r="Z303" i="2"/>
  <c r="Y303" i="2"/>
  <c r="Y38" i="2"/>
  <c r="Z38" i="2"/>
  <c r="Z540" i="2"/>
  <c r="Y540" i="2"/>
  <c r="Y368" i="2"/>
  <c r="Z368" i="2"/>
  <c r="Z100" i="2"/>
  <c r="Y100" i="2"/>
  <c r="Z349" i="2"/>
  <c r="Y349" i="2"/>
  <c r="Z441" i="2"/>
  <c r="Y441" i="2"/>
  <c r="Z427" i="2"/>
  <c r="Y427" i="2"/>
  <c r="U15" i="2"/>
  <c r="U407" i="2"/>
  <c r="U494" i="2"/>
  <c r="U161" i="2"/>
  <c r="U114" i="2"/>
  <c r="U314" i="2"/>
  <c r="U201" i="2"/>
  <c r="U61" i="2"/>
  <c r="U65" i="2"/>
  <c r="U508" i="2"/>
  <c r="U513" i="2"/>
  <c r="U48" i="2"/>
  <c r="U93" i="2"/>
  <c r="U68" i="2"/>
  <c r="U156" i="2"/>
  <c r="U454" i="2"/>
  <c r="U246" i="2"/>
  <c r="U476" i="2"/>
  <c r="U336" i="2"/>
  <c r="U335" i="2"/>
  <c r="U263" i="2"/>
  <c r="U447" i="2"/>
  <c r="U249" i="2"/>
  <c r="U257" i="2"/>
  <c r="U457" i="2"/>
  <c r="U421" i="2"/>
  <c r="U343" i="2"/>
  <c r="U247" i="2"/>
  <c r="U118" i="2"/>
  <c r="U241" i="2"/>
  <c r="U346" i="2"/>
  <c r="U235" i="2"/>
  <c r="U312" i="2"/>
  <c r="U175" i="2"/>
  <c r="U487" i="2"/>
  <c r="U510" i="2"/>
  <c r="U385" i="2"/>
  <c r="U425" i="2"/>
  <c r="U58" i="2"/>
  <c r="U537" i="2"/>
  <c r="U534" i="2"/>
  <c r="Y361" i="2"/>
  <c r="Z361" i="2"/>
  <c r="Z292" i="2"/>
  <c r="Y292" i="2"/>
  <c r="Z196" i="2"/>
  <c r="Y196" i="2"/>
  <c r="Z202" i="2"/>
  <c r="Y202" i="2"/>
  <c r="Y273" i="2"/>
  <c r="Z273" i="2"/>
  <c r="Z433" i="2"/>
  <c r="Y433" i="2"/>
  <c r="Y27" i="2"/>
  <c r="Z27" i="2"/>
  <c r="Z365" i="2"/>
  <c r="Y365" i="2"/>
  <c r="Z262" i="2"/>
  <c r="Y262" i="2"/>
  <c r="Z13" i="2"/>
  <c r="Y13" i="2"/>
  <c r="Y84" i="2"/>
  <c r="Z84" i="2"/>
  <c r="Y435" i="2"/>
  <c r="Z435" i="2"/>
  <c r="Y484" i="2"/>
  <c r="Z484" i="2"/>
  <c r="Y37" i="2"/>
  <c r="Z37" i="2"/>
  <c r="Z11" i="2"/>
  <c r="Y11" i="2"/>
  <c r="Y486" i="2"/>
  <c r="Z486" i="2"/>
  <c r="Z228" i="2"/>
  <c r="Y228" i="2"/>
  <c r="Y483" i="2"/>
  <c r="Z483" i="2"/>
  <c r="Y382" i="2"/>
  <c r="Z382" i="2"/>
  <c r="Z334" i="2"/>
  <c r="Y334" i="2"/>
  <c r="Z101" i="2"/>
  <c r="Y101" i="2"/>
  <c r="Z511" i="2"/>
  <c r="Y511" i="2"/>
  <c r="Y521" i="2"/>
  <c r="Z521" i="2"/>
  <c r="Z298" i="2"/>
  <c r="Y298" i="2"/>
  <c r="Z501" i="2"/>
  <c r="Y501" i="2"/>
  <c r="Z187" i="2"/>
  <c r="Y187" i="2"/>
  <c r="Z468" i="2"/>
  <c r="Y468" i="2"/>
  <c r="Z446" i="2"/>
  <c r="Y446" i="2"/>
  <c r="Z308" i="2"/>
  <c r="Y308" i="2"/>
  <c r="Y413" i="2"/>
  <c r="Z413" i="2"/>
  <c r="Y295" i="2"/>
  <c r="Z295" i="2"/>
  <c r="Z23" i="2"/>
  <c r="Y23" i="2"/>
  <c r="Y194" i="2"/>
  <c r="Z194" i="2"/>
  <c r="Z256" i="2"/>
  <c r="Y256" i="2"/>
  <c r="Y214" i="2"/>
  <c r="Z214" i="2"/>
  <c r="Z506" i="2"/>
  <c r="Y506" i="2"/>
  <c r="Z115" i="2"/>
  <c r="Y115" i="2"/>
  <c r="Z26" i="2"/>
  <c r="Y26" i="2"/>
  <c r="Y179" i="2"/>
  <c r="Z179" i="2"/>
  <c r="Z474" i="2"/>
  <c r="Y474" i="2"/>
  <c r="Z198" i="2"/>
  <c r="Y198" i="2"/>
  <c r="Z418" i="2"/>
  <c r="Y418" i="2"/>
  <c r="Z145" i="2"/>
  <c r="Y145" i="2"/>
  <c r="Y62" i="2"/>
  <c r="Z62" i="2"/>
  <c r="Y244" i="2"/>
  <c r="Z244" i="2"/>
  <c r="Z515" i="2"/>
  <c r="Y515" i="2"/>
  <c r="U436" i="2"/>
  <c r="U170" i="2"/>
  <c r="U456" i="2"/>
  <c r="U240" i="2"/>
  <c r="U193" i="2"/>
  <c r="U297" i="2"/>
  <c r="U499" i="2"/>
  <c r="U110" i="2"/>
  <c r="U523" i="2"/>
  <c r="U542" i="2"/>
  <c r="Y144" i="2"/>
  <c r="Z144" i="2"/>
  <c r="Z279" i="2"/>
  <c r="Y279" i="2"/>
  <c r="Z171" i="2"/>
  <c r="Y171" i="2"/>
  <c r="Z177" i="2"/>
  <c r="Y177" i="2"/>
  <c r="Y30" i="2"/>
  <c r="Z30" i="2"/>
  <c r="Z363" i="2"/>
  <c r="Y363" i="2"/>
  <c r="Z77" i="2"/>
  <c r="Y77" i="2"/>
  <c r="Z67" i="2"/>
  <c r="Y67" i="2"/>
  <c r="Y252" i="2"/>
  <c r="Z252" i="2"/>
  <c r="Y291" i="2"/>
  <c r="Z291" i="2"/>
  <c r="Y338" i="2"/>
  <c r="Z338" i="2"/>
  <c r="Y370" i="2"/>
  <c r="Z370" i="2"/>
  <c r="Z400" i="2"/>
  <c r="Y400" i="2"/>
  <c r="Z512" i="2"/>
  <c r="Y512" i="2"/>
  <c r="Z36" i="2"/>
  <c r="Y36" i="2"/>
  <c r="Z269" i="2"/>
  <c r="Y269" i="2"/>
  <c r="Y260" i="2"/>
  <c r="Z260" i="2"/>
  <c r="Y517" i="2"/>
  <c r="Z517" i="2"/>
  <c r="U50" i="2"/>
  <c r="U14" i="2"/>
  <c r="U41" i="2"/>
  <c r="U121" i="2"/>
  <c r="U440" i="2"/>
  <c r="U24" i="2"/>
  <c r="U473" i="2"/>
  <c r="U352" i="2"/>
  <c r="U227" i="2"/>
  <c r="U464" i="2"/>
  <c r="U122" i="2"/>
  <c r="U195" i="2"/>
  <c r="U451" i="2"/>
  <c r="U526" i="2"/>
  <c r="U97" i="2"/>
  <c r="U265" i="2"/>
  <c r="U450" i="2"/>
  <c r="U282" i="2"/>
  <c r="U498" i="2"/>
  <c r="U497" i="2"/>
  <c r="U344" i="2"/>
  <c r="U44" i="2"/>
  <c r="U34" i="2"/>
  <c r="U165" i="2"/>
  <c r="U174" i="2"/>
  <c r="U75" i="2"/>
  <c r="U477" i="2"/>
  <c r="U516" i="2"/>
  <c r="U444" i="2"/>
  <c r="U357" i="2"/>
  <c r="U467" i="2"/>
  <c r="U493" i="2"/>
  <c r="U458" i="2"/>
  <c r="U315" i="2"/>
  <c r="U232" i="2"/>
  <c r="U94" i="2"/>
  <c r="U60" i="2"/>
  <c r="U455" i="2"/>
  <c r="U264" i="2"/>
  <c r="U212" i="2"/>
  <c r="U164" i="2"/>
  <c r="U81" i="2"/>
  <c r="U218" i="2"/>
  <c r="U381" i="2"/>
  <c r="U289" i="2"/>
  <c r="U466" i="2"/>
  <c r="U57" i="2"/>
  <c r="U160" i="2"/>
  <c r="U270" i="2"/>
  <c r="U488" i="2"/>
  <c r="U146" i="2"/>
  <c r="U391" i="2"/>
  <c r="U374" i="2"/>
  <c r="U403" i="2"/>
  <c r="U356" i="2"/>
  <c r="U509" i="2"/>
  <c r="U135" i="2"/>
  <c r="U220" i="2"/>
  <c r="U159" i="2"/>
  <c r="U250" i="2"/>
  <c r="U43" i="2"/>
  <c r="U20" i="2"/>
  <c r="U522" i="2"/>
  <c r="U518" i="2"/>
  <c r="U123" i="2"/>
  <c r="U309" i="2"/>
  <c r="U79" i="2"/>
  <c r="U472" i="2"/>
  <c r="U216" i="2"/>
  <c r="U398" i="2"/>
  <c r="U495" i="2"/>
  <c r="U439" i="2"/>
  <c r="U288" i="2"/>
  <c r="U129" i="2"/>
  <c r="U253" i="2"/>
  <c r="U191" i="2"/>
  <c r="U215" i="2"/>
  <c r="U51" i="2"/>
  <c r="U63" i="2"/>
  <c r="U383" i="2"/>
  <c r="U233" i="2"/>
  <c r="U469" i="2"/>
  <c r="U462" i="2"/>
  <c r="U25" i="2"/>
  <c r="U52" i="2"/>
  <c r="U268" i="2"/>
  <c r="U276" i="2"/>
  <c r="U539" i="2"/>
  <c r="U532" i="2"/>
  <c r="U302" i="2"/>
  <c r="U422" i="2"/>
  <c r="U172" i="2"/>
  <c r="U189" i="2"/>
  <c r="Z35" i="2"/>
  <c r="Y35" i="2"/>
  <c r="U528" i="2"/>
  <c r="U533" i="2"/>
  <c r="U507" i="2"/>
  <c r="U125" i="2"/>
  <c r="U355" i="2"/>
  <c r="U54" i="2"/>
  <c r="U112" i="2"/>
  <c r="U55" i="2"/>
  <c r="U324" i="2"/>
  <c r="U327" i="2"/>
  <c r="U490" i="2"/>
  <c r="U40" i="2"/>
  <c r="U185" i="2"/>
  <c r="U340" i="2"/>
  <c r="U377" i="2"/>
  <c r="U107" i="2"/>
  <c r="U111" i="2"/>
  <c r="U527" i="2"/>
  <c r="U206" i="2"/>
  <c r="U323" i="2"/>
  <c r="U90" i="2"/>
  <c r="U504" i="2"/>
  <c r="U151" i="2"/>
  <c r="U18" i="2"/>
  <c r="U210" i="2"/>
  <c r="U322" i="2"/>
  <c r="U430" i="2"/>
  <c r="U186" i="2"/>
  <c r="U392" i="2"/>
  <c r="U401" i="2"/>
  <c r="U16" i="2"/>
  <c r="U10" i="2"/>
  <c r="U378" i="2"/>
  <c r="U492" i="2"/>
  <c r="U313" i="2"/>
  <c r="U80" i="2"/>
  <c r="U96" i="2"/>
  <c r="U367" i="2"/>
  <c r="U300" i="2"/>
  <c r="U119" i="2"/>
  <c r="U285" i="2"/>
  <c r="U267" i="2"/>
  <c r="U148" i="2"/>
  <c r="U284" i="2"/>
  <c r="U126" i="2"/>
  <c r="U155" i="2"/>
  <c r="U19" i="2"/>
  <c r="U481" i="2"/>
  <c r="U95" i="2"/>
  <c r="U461" i="2"/>
  <c r="U306" i="2"/>
  <c r="U207" i="2"/>
  <c r="U524" i="2"/>
  <c r="U108" i="2"/>
  <c r="U453" i="2"/>
  <c r="U32" i="2"/>
  <c r="U28" i="2"/>
  <c r="Y399" i="2"/>
  <c r="Z399" i="2"/>
  <c r="Z496" i="2"/>
  <c r="Y496" i="2"/>
  <c r="Z390" i="2"/>
  <c r="Y390" i="2"/>
  <c r="Z176" i="2"/>
  <c r="Y176" i="2"/>
  <c r="Z208" i="2"/>
  <c r="Y208" i="2"/>
  <c r="Y98" i="2"/>
  <c r="Z98" i="2"/>
  <c r="Y183" i="2"/>
  <c r="Z183" i="2"/>
  <c r="Y505" i="2"/>
  <c r="Z505" i="2"/>
  <c r="Y39" i="2"/>
  <c r="Z39" i="2"/>
  <c r="Y150" i="2"/>
  <c r="Z150" i="2"/>
  <c r="Y459" i="2"/>
  <c r="Z459" i="2"/>
  <c r="Z88" i="2"/>
  <c r="Y88" i="2"/>
  <c r="Y369" i="2"/>
  <c r="Z369" i="2"/>
  <c r="Z294" i="2"/>
  <c r="Y294" i="2"/>
  <c r="Z106" i="2"/>
  <c r="Y106" i="2"/>
  <c r="Y230" i="2"/>
  <c r="Z230" i="2"/>
  <c r="Z173" i="2"/>
  <c r="Y173" i="2"/>
  <c r="Y222" i="2"/>
  <c r="Z222" i="2"/>
  <c r="Y429" i="2"/>
  <c r="Z429" i="2"/>
  <c r="Z132" i="2"/>
  <c r="Y132" i="2"/>
  <c r="Z147" i="2"/>
  <c r="Y147" i="2"/>
  <c r="Z188" i="2"/>
  <c r="Y188" i="2"/>
  <c r="Z17" i="2"/>
  <c r="Y17" i="2"/>
  <c r="Z178" i="2"/>
  <c r="Y178" i="2"/>
  <c r="Y272" i="2"/>
  <c r="Z272" i="2"/>
  <c r="Y529" i="2"/>
  <c r="Z529" i="2"/>
  <c r="U529" i="2"/>
  <c r="Y15" i="2"/>
  <c r="Z15" i="2"/>
  <c r="Z407" i="2"/>
  <c r="Y407" i="2"/>
  <c r="Z494" i="2"/>
  <c r="Y494" i="2"/>
  <c r="Y161" i="2"/>
  <c r="Z161" i="2"/>
  <c r="Y114" i="2"/>
  <c r="Z114" i="2"/>
  <c r="Z314" i="2"/>
  <c r="Y314" i="2"/>
  <c r="Z201" i="2"/>
  <c r="Y201" i="2"/>
  <c r="Y61" i="2"/>
  <c r="Z61" i="2"/>
  <c r="Y65" i="2"/>
  <c r="Z65" i="2"/>
  <c r="Z508" i="2"/>
  <c r="Y508" i="2"/>
  <c r="Y513" i="2"/>
  <c r="Z513" i="2"/>
  <c r="Z48" i="2"/>
  <c r="Y48" i="2"/>
  <c r="Z93" i="2"/>
  <c r="Y93" i="2"/>
  <c r="Z68" i="2"/>
  <c r="Y68" i="2"/>
  <c r="Y156" i="2"/>
  <c r="Z156" i="2"/>
  <c r="Y454" i="2"/>
  <c r="Z454" i="2"/>
  <c r="Y246" i="2"/>
  <c r="Z246" i="2"/>
  <c r="Z476" i="2"/>
  <c r="Y476" i="2"/>
  <c r="Z336" i="2"/>
  <c r="Y336" i="2"/>
  <c r="Y335" i="2"/>
  <c r="Z335" i="2"/>
  <c r="Y263" i="2"/>
  <c r="Z263" i="2"/>
  <c r="Y447" i="2"/>
  <c r="Z447" i="2"/>
  <c r="Z249" i="2"/>
  <c r="Y249" i="2"/>
  <c r="Y257" i="2"/>
  <c r="Z257" i="2"/>
  <c r="Z457" i="2"/>
  <c r="Y457" i="2"/>
  <c r="Z421" i="2"/>
  <c r="Y421" i="2"/>
  <c r="Z343" i="2"/>
  <c r="Y343" i="2"/>
  <c r="Z247" i="2"/>
  <c r="Y247" i="2"/>
  <c r="Y118" i="2"/>
  <c r="Z118" i="2"/>
  <c r="Z241" i="2"/>
  <c r="Y241" i="2"/>
  <c r="Y346" i="2"/>
  <c r="Z346" i="2"/>
  <c r="Y235" i="2"/>
  <c r="Z235" i="2"/>
  <c r="Z312" i="2"/>
  <c r="Y312" i="2"/>
  <c r="Z175" i="2"/>
  <c r="Y175" i="2"/>
  <c r="Z487" i="2"/>
  <c r="Y487" i="2"/>
  <c r="Z510" i="2"/>
  <c r="Y510" i="2"/>
  <c r="Z385" i="2"/>
  <c r="Y385" i="2"/>
  <c r="Y425" i="2"/>
  <c r="Z425" i="2"/>
  <c r="Z58" i="2"/>
  <c r="Y58" i="2"/>
  <c r="Y537" i="2"/>
  <c r="Z537" i="2"/>
  <c r="Y534" i="2"/>
  <c r="Z534" i="2"/>
  <c r="Y436" i="2"/>
  <c r="Z436" i="2"/>
  <c r="Y170" i="2"/>
  <c r="Z170" i="2"/>
  <c r="Z456" i="2"/>
  <c r="Y456" i="2"/>
  <c r="Y240" i="2"/>
  <c r="Z240" i="2"/>
  <c r="Y193" i="2"/>
  <c r="Z193" i="2"/>
  <c r="Z297" i="2"/>
  <c r="Y297" i="2"/>
  <c r="Y499" i="2"/>
  <c r="Z499" i="2"/>
  <c r="Z110" i="2"/>
  <c r="Y110" i="2"/>
  <c r="Z523" i="2"/>
  <c r="Y523" i="2"/>
  <c r="Z542" i="2"/>
  <c r="Y542" i="2"/>
  <c r="Y50" i="2"/>
  <c r="Z50" i="2"/>
  <c r="Y14" i="2"/>
  <c r="Z14" i="2"/>
  <c r="Y41" i="2"/>
  <c r="Z41" i="2"/>
  <c r="Z121" i="2"/>
  <c r="Y121" i="2"/>
  <c r="Z440" i="2"/>
  <c r="Y440" i="2"/>
  <c r="Y24" i="2"/>
  <c r="Z24" i="2"/>
  <c r="Y473" i="2"/>
  <c r="Z473" i="2"/>
  <c r="Z352" i="2"/>
  <c r="Y352" i="2"/>
  <c r="Y227" i="2"/>
  <c r="Z227" i="2"/>
  <c r="Z464" i="2"/>
  <c r="Y464" i="2"/>
  <c r="Z122" i="2"/>
  <c r="Y122" i="2"/>
  <c r="Y195" i="2"/>
  <c r="Z195" i="2"/>
  <c r="Z451" i="2"/>
  <c r="Y451" i="2"/>
  <c r="Y526" i="2"/>
  <c r="Z526" i="2"/>
  <c r="Z97" i="2"/>
  <c r="Y97" i="2"/>
  <c r="Y265" i="2"/>
  <c r="Z265" i="2"/>
  <c r="Y450" i="2"/>
  <c r="Z450" i="2"/>
  <c r="Z282" i="2"/>
  <c r="Y282" i="2"/>
  <c r="Z498" i="2"/>
  <c r="Y498" i="2"/>
  <c r="Z497" i="2"/>
  <c r="Y497" i="2"/>
  <c r="Z344" i="2"/>
  <c r="Y344" i="2"/>
  <c r="Y44" i="2"/>
  <c r="Z44" i="2"/>
  <c r="Z34" i="2"/>
  <c r="Y34" i="2"/>
  <c r="Y165" i="2"/>
  <c r="Z165" i="2"/>
  <c r="Y174" i="2"/>
  <c r="Z174" i="2"/>
  <c r="Y75" i="2"/>
  <c r="Z75" i="2"/>
  <c r="Z477" i="2"/>
  <c r="Y477" i="2"/>
  <c r="Y516" i="2"/>
  <c r="Z516" i="2"/>
  <c r="Y444" i="2"/>
  <c r="Z444" i="2"/>
  <c r="Y357" i="2"/>
  <c r="Z357" i="2"/>
  <c r="Z467" i="2"/>
  <c r="Y467" i="2"/>
  <c r="Z493" i="2"/>
  <c r="Y493" i="2"/>
  <c r="Y458" i="2"/>
  <c r="Z458" i="2"/>
  <c r="Z315" i="2"/>
  <c r="Y315" i="2"/>
  <c r="Y232" i="2"/>
  <c r="Z232" i="2"/>
  <c r="Y94" i="2"/>
  <c r="Z94" i="2"/>
  <c r="Z60" i="2"/>
  <c r="Y60" i="2"/>
  <c r="Y455" i="2"/>
  <c r="Z455" i="2"/>
  <c r="Y264" i="2"/>
  <c r="Z264" i="2"/>
  <c r="Z212" i="2"/>
  <c r="Y212" i="2"/>
  <c r="Z164" i="2"/>
  <c r="Y164" i="2"/>
  <c r="Y81" i="2"/>
  <c r="Z81" i="2"/>
  <c r="Y218" i="2"/>
  <c r="Z218" i="2"/>
  <c r="Z381" i="2"/>
  <c r="Y381" i="2"/>
  <c r="Z289" i="2"/>
  <c r="Y289" i="2"/>
  <c r="Z466" i="2"/>
  <c r="Y466" i="2"/>
  <c r="Y57" i="2"/>
  <c r="Z57" i="2"/>
  <c r="Y160" i="2"/>
  <c r="Z160" i="2"/>
  <c r="Y270" i="2"/>
  <c r="Z270" i="2"/>
  <c r="Y488" i="2"/>
  <c r="Z488" i="2"/>
  <c r="Y146" i="2"/>
  <c r="Z146" i="2"/>
  <c r="Z391" i="2"/>
  <c r="Y391" i="2"/>
  <c r="Z374" i="2"/>
  <c r="Y374" i="2"/>
  <c r="Y403" i="2"/>
  <c r="Z403" i="2"/>
  <c r="Z356" i="2"/>
  <c r="Y356" i="2"/>
  <c r="Y509" i="2"/>
  <c r="Z509" i="2"/>
  <c r="Z135" i="2"/>
  <c r="Y135" i="2"/>
  <c r="Z220" i="2"/>
  <c r="Y220" i="2"/>
  <c r="Z159" i="2"/>
  <c r="Y159" i="2"/>
  <c r="Z250" i="2"/>
  <c r="Y250" i="2"/>
  <c r="Z43" i="2"/>
  <c r="Y43" i="2"/>
  <c r="Z20" i="2"/>
  <c r="Y20" i="2"/>
  <c r="Y522" i="2"/>
  <c r="Z522" i="2"/>
  <c r="Y518" i="2"/>
  <c r="Z518" i="2"/>
  <c r="Y123" i="2"/>
  <c r="Z123" i="2"/>
  <c r="Z309" i="2"/>
  <c r="Y309" i="2"/>
  <c r="Z79" i="2"/>
  <c r="Y79" i="2"/>
  <c r="Y472" i="2"/>
  <c r="Z472" i="2"/>
  <c r="Z216" i="2"/>
  <c r="Y216" i="2"/>
  <c r="Y398" i="2"/>
  <c r="Z398" i="2"/>
  <c r="Z495" i="2"/>
  <c r="Y495" i="2"/>
  <c r="Y439" i="2"/>
  <c r="Z439" i="2"/>
  <c r="Y288" i="2"/>
  <c r="Z288" i="2"/>
  <c r="Z129" i="2"/>
  <c r="Y129" i="2"/>
  <c r="Y253" i="2"/>
  <c r="Z253" i="2"/>
  <c r="Y191" i="2"/>
  <c r="Z191" i="2"/>
  <c r="Z215" i="2"/>
  <c r="Y215" i="2"/>
  <c r="Y51" i="2"/>
  <c r="Z51" i="2"/>
  <c r="Z63" i="2"/>
  <c r="Y63" i="2"/>
  <c r="Y383" i="2"/>
  <c r="Z383" i="2"/>
  <c r="Z233" i="2"/>
  <c r="Y233" i="2"/>
  <c r="Z469" i="2"/>
  <c r="Y469" i="2"/>
  <c r="Y462" i="2"/>
  <c r="Z462" i="2"/>
  <c r="Z25" i="2"/>
  <c r="Y25" i="2"/>
  <c r="Y52" i="2"/>
  <c r="Z52" i="2"/>
  <c r="Z268" i="2"/>
  <c r="Y268" i="2"/>
  <c r="Z276" i="2"/>
  <c r="Y276" i="2"/>
  <c r="Y535" i="2"/>
  <c r="Z535" i="2"/>
  <c r="Y539" i="2"/>
  <c r="Z539" i="2"/>
  <c r="Y532" i="2"/>
  <c r="Z532" i="2"/>
  <c r="Y302" i="2"/>
  <c r="Z302" i="2"/>
  <c r="Z422" i="2"/>
  <c r="Y422" i="2"/>
  <c r="Y172" i="2"/>
  <c r="Z172" i="2"/>
  <c r="Z189" i="2"/>
  <c r="Y189" i="2"/>
  <c r="Y528" i="2"/>
  <c r="Z528" i="2"/>
  <c r="Y533" i="2"/>
  <c r="Z533" i="2"/>
  <c r="Y507" i="2"/>
  <c r="Z507" i="2"/>
  <c r="Y125" i="2"/>
  <c r="Z125" i="2"/>
  <c r="Y355" i="2"/>
  <c r="Z355" i="2"/>
  <c r="Y54" i="2"/>
  <c r="Z54" i="2"/>
  <c r="Z112" i="2"/>
  <c r="Y112" i="2"/>
  <c r="Y55" i="2"/>
  <c r="Z55" i="2"/>
  <c r="Z324" i="2"/>
  <c r="Y324" i="2"/>
  <c r="Z327" i="2"/>
  <c r="Y327" i="2"/>
  <c r="Z490" i="2"/>
  <c r="Y490" i="2"/>
  <c r="Y40" i="2"/>
  <c r="Z40" i="2"/>
  <c r="Z185" i="2"/>
  <c r="Y185" i="2"/>
  <c r="Z340" i="2"/>
  <c r="Y340" i="2"/>
  <c r="Y377" i="2"/>
  <c r="Z377" i="2"/>
  <c r="Y107" i="2"/>
  <c r="Z107" i="2"/>
  <c r="Y111" i="2"/>
  <c r="Z111" i="2"/>
  <c r="Z527" i="2"/>
  <c r="Y527" i="2"/>
  <c r="Y206" i="2"/>
  <c r="Z206" i="2"/>
  <c r="Z323" i="2"/>
  <c r="Y323" i="2"/>
  <c r="Y90" i="2"/>
  <c r="Z90" i="2"/>
  <c r="Z504" i="2"/>
  <c r="Y504" i="2"/>
  <c r="Y151" i="2"/>
  <c r="Z151" i="2"/>
  <c r="Z18" i="2"/>
  <c r="Y18" i="2"/>
  <c r="Z210" i="2"/>
  <c r="Y210" i="2"/>
  <c r="Z322" i="2"/>
  <c r="Y322" i="2"/>
  <c r="Y430" i="2"/>
  <c r="Z430" i="2"/>
  <c r="Y186" i="2"/>
  <c r="Z186" i="2"/>
  <c r="Y392" i="2"/>
  <c r="Z392" i="2"/>
  <c r="Y401" i="2"/>
  <c r="Z401" i="2"/>
  <c r="Y16" i="2"/>
  <c r="Z16" i="2"/>
  <c r="Z10" i="2"/>
  <c r="Y10" i="2"/>
  <c r="Y378" i="2"/>
  <c r="Z378" i="2"/>
  <c r="Z492" i="2"/>
  <c r="Y492" i="2"/>
  <c r="Y313" i="2"/>
  <c r="Z313" i="2"/>
  <c r="Y80" i="2"/>
  <c r="Z80" i="2"/>
  <c r="Y96" i="2"/>
  <c r="Z96" i="2"/>
  <c r="Y367" i="2"/>
  <c r="Z367" i="2"/>
  <c r="Z300" i="2"/>
  <c r="Y300" i="2"/>
  <c r="Y119" i="2"/>
  <c r="Z119" i="2"/>
  <c r="Y285" i="2"/>
  <c r="Z285" i="2"/>
  <c r="Z267" i="2"/>
  <c r="Y267" i="2"/>
  <c r="Y148" i="2"/>
  <c r="Z148" i="2"/>
  <c r="Z284" i="2"/>
  <c r="Y284" i="2"/>
  <c r="Z126" i="2"/>
  <c r="Y126" i="2"/>
  <c r="Z155" i="2"/>
  <c r="Y155" i="2"/>
  <c r="Z19" i="2"/>
  <c r="Y19" i="2"/>
  <c r="Z481" i="2"/>
  <c r="Y481" i="2"/>
  <c r="Z95" i="2"/>
  <c r="Y95" i="2"/>
  <c r="Z461" i="2"/>
  <c r="Y461" i="2"/>
  <c r="Y306" i="2"/>
  <c r="Z306" i="2"/>
  <c r="Y207" i="2"/>
  <c r="Z207" i="2"/>
  <c r="Y524" i="2"/>
  <c r="Z524" i="2"/>
  <c r="Y108" i="2"/>
  <c r="Z108" i="2"/>
  <c r="M267" i="2" l="1"/>
  <c r="AC267" i="2"/>
  <c r="R267" i="2"/>
  <c r="O267" i="2"/>
  <c r="R527" i="2"/>
  <c r="O527" i="2"/>
  <c r="AC527" i="2"/>
  <c r="M527" i="2"/>
  <c r="R111" i="2"/>
  <c r="AC111" i="2"/>
  <c r="O111" i="2"/>
  <c r="M111" i="2"/>
  <c r="M520" i="2"/>
  <c r="O520" i="2"/>
  <c r="R520" i="2"/>
  <c r="AC520" i="2"/>
  <c r="M529" i="2"/>
  <c r="O529" i="2"/>
  <c r="R529" i="2"/>
  <c r="AC529" i="2"/>
  <c r="AC360" i="2"/>
  <c r="R360" i="2"/>
  <c r="O360" i="2"/>
  <c r="M360" i="2"/>
  <c r="R189" i="2"/>
  <c r="AC189" i="2"/>
  <c r="O189" i="2"/>
  <c r="M189" i="2"/>
  <c r="AC172" i="2"/>
  <c r="R172" i="2"/>
  <c r="M172" i="2"/>
  <c r="O172" i="2"/>
  <c r="AC422" i="2"/>
  <c r="R422" i="2"/>
  <c r="M422" i="2"/>
  <c r="O422" i="2"/>
  <c r="R302" i="2"/>
  <c r="O302" i="2"/>
  <c r="AC302" i="2"/>
  <c r="M302" i="2"/>
  <c r="AC532" i="2"/>
  <c r="O532" i="2"/>
  <c r="R532" i="2"/>
  <c r="M532" i="2"/>
  <c r="R539" i="2"/>
  <c r="M539" i="2"/>
  <c r="AC539" i="2"/>
  <c r="O539" i="2"/>
  <c r="M219" i="2"/>
  <c r="O219" i="2"/>
  <c r="AC219" i="2"/>
  <c r="R219" i="2"/>
  <c r="O252" i="2"/>
  <c r="M252" i="2"/>
  <c r="R252" i="2"/>
  <c r="AC252" i="2"/>
  <c r="Y572" i="2"/>
  <c r="Y573" i="2"/>
  <c r="O62" i="2"/>
  <c r="R62" i="2"/>
  <c r="M62" i="2"/>
  <c r="AC62" i="2"/>
  <c r="U219" i="2"/>
  <c r="O427" i="2"/>
  <c r="R427" i="2"/>
  <c r="M427" i="2"/>
  <c r="AC427" i="2"/>
  <c r="AC272" i="2"/>
  <c r="M272" i="2"/>
  <c r="O272" i="2"/>
  <c r="R272" i="2"/>
  <c r="M178" i="2"/>
  <c r="R178" i="2"/>
  <c r="AC178" i="2"/>
  <c r="O178" i="2"/>
  <c r="R441" i="2"/>
  <c r="M441" i="2"/>
  <c r="O441" i="2"/>
  <c r="AC441" i="2"/>
  <c r="O17" i="2"/>
  <c r="AC17" i="2"/>
  <c r="M17" i="2"/>
  <c r="R17" i="2"/>
  <c r="AC188" i="2"/>
  <c r="R188" i="2"/>
  <c r="M188" i="2"/>
  <c r="O188" i="2"/>
  <c r="M349" i="2"/>
  <c r="O349" i="2"/>
  <c r="AC349" i="2"/>
  <c r="R349" i="2"/>
  <c r="M147" i="2"/>
  <c r="O147" i="2"/>
  <c r="R147" i="2"/>
  <c r="AC147" i="2"/>
  <c r="M132" i="2"/>
  <c r="R132" i="2"/>
  <c r="AC132" i="2"/>
  <c r="O132" i="2"/>
  <c r="AC429" i="2"/>
  <c r="O429" i="2"/>
  <c r="M429" i="2"/>
  <c r="R429" i="2"/>
  <c r="M222" i="2"/>
  <c r="O222" i="2"/>
  <c r="AC222" i="2"/>
  <c r="R222" i="2"/>
  <c r="O173" i="2"/>
  <c r="M173" i="2"/>
  <c r="AC173" i="2"/>
  <c r="R173" i="2"/>
  <c r="AC230" i="2"/>
  <c r="M230" i="2"/>
  <c r="O230" i="2"/>
  <c r="R230" i="2"/>
  <c r="O106" i="2"/>
  <c r="R106" i="2"/>
  <c r="AC106" i="2"/>
  <c r="M106" i="2"/>
  <c r="R294" i="2"/>
  <c r="M294" i="2"/>
  <c r="AC294" i="2"/>
  <c r="O294" i="2"/>
  <c r="M369" i="2"/>
  <c r="O369" i="2"/>
  <c r="R369" i="2"/>
  <c r="AC369" i="2"/>
  <c r="M88" i="2"/>
  <c r="AC88" i="2"/>
  <c r="O88" i="2"/>
  <c r="R88" i="2"/>
  <c r="M459" i="2"/>
  <c r="AC459" i="2"/>
  <c r="R459" i="2"/>
  <c r="O459" i="2"/>
  <c r="O368" i="2"/>
  <c r="M368" i="2"/>
  <c r="R368" i="2"/>
  <c r="AC368" i="2"/>
  <c r="R150" i="2"/>
  <c r="AC150" i="2"/>
  <c r="O150" i="2"/>
  <c r="M150" i="2"/>
  <c r="AC39" i="2"/>
  <c r="R39" i="2"/>
  <c r="M39" i="2"/>
  <c r="O39" i="2"/>
  <c r="O505" i="2"/>
  <c r="AC505" i="2"/>
  <c r="M505" i="2"/>
  <c r="R505" i="2"/>
  <c r="O183" i="2"/>
  <c r="AC183" i="2"/>
  <c r="R183" i="2"/>
  <c r="M183" i="2"/>
  <c r="AC98" i="2"/>
  <c r="R98" i="2"/>
  <c r="O98" i="2"/>
  <c r="M98" i="2"/>
  <c r="R208" i="2"/>
  <c r="M208" i="2"/>
  <c r="AC208" i="2"/>
  <c r="O208" i="2"/>
  <c r="O176" i="2"/>
  <c r="AC176" i="2"/>
  <c r="R176" i="2"/>
  <c r="M176" i="2"/>
  <c r="AC390" i="2"/>
  <c r="R390" i="2"/>
  <c r="O390" i="2"/>
  <c r="M390" i="2"/>
  <c r="M496" i="2"/>
  <c r="O496" i="2"/>
  <c r="R496" i="2"/>
  <c r="AC496" i="2"/>
  <c r="O399" i="2"/>
  <c r="R399" i="2"/>
  <c r="M399" i="2"/>
  <c r="AC399" i="2"/>
  <c r="AC237" i="2"/>
  <c r="M237" i="2"/>
  <c r="R237" i="2"/>
  <c r="O237" i="2"/>
  <c r="O387" i="2"/>
  <c r="M387" i="2"/>
  <c r="AC387" i="2"/>
  <c r="R387" i="2"/>
  <c r="O169" i="2"/>
  <c r="M169" i="2"/>
  <c r="AC169" i="2"/>
  <c r="R169" i="2"/>
  <c r="M394" i="2"/>
  <c r="O394" i="2"/>
  <c r="AC394" i="2"/>
  <c r="R394" i="2"/>
  <c r="O71" i="2"/>
  <c r="AC71" i="2"/>
  <c r="R71" i="2"/>
  <c r="M71" i="2"/>
  <c r="M358" i="2"/>
  <c r="AC358" i="2"/>
  <c r="O358" i="2"/>
  <c r="R358" i="2"/>
  <c r="AC437" i="2"/>
  <c r="R437" i="2"/>
  <c r="O437" i="2"/>
  <c r="M437" i="2"/>
  <c r="O373" i="2"/>
  <c r="R373" i="2"/>
  <c r="AC373" i="2"/>
  <c r="M373" i="2"/>
  <c r="M56" i="2"/>
  <c r="R56" i="2"/>
  <c r="AC56" i="2"/>
  <c r="O56" i="2"/>
  <c r="R226" i="2"/>
  <c r="AC226" i="2"/>
  <c r="O226" i="2"/>
  <c r="M226" i="2"/>
  <c r="R475" i="2"/>
  <c r="O475" i="2"/>
  <c r="M475" i="2"/>
  <c r="AC475" i="2"/>
  <c r="M320" i="2"/>
  <c r="AC320" i="2"/>
  <c r="O320" i="2"/>
  <c r="R320" i="2"/>
  <c r="M83" i="2"/>
  <c r="R83" i="2"/>
  <c r="AC83" i="2"/>
  <c r="O83" i="2"/>
  <c r="R128" i="2"/>
  <c r="O128" i="2"/>
  <c r="AC128" i="2"/>
  <c r="M128" i="2"/>
  <c r="AC540" i="2"/>
  <c r="R540" i="2"/>
  <c r="M540" i="2"/>
  <c r="O540" i="2"/>
  <c r="O470" i="2"/>
  <c r="AC470" i="2"/>
  <c r="R470" i="2"/>
  <c r="M470" i="2"/>
  <c r="R541" i="2"/>
  <c r="O541" i="2"/>
  <c r="M541" i="2"/>
  <c r="AC541" i="2"/>
  <c r="R307" i="2"/>
  <c r="M307" i="2"/>
  <c r="O307" i="2"/>
  <c r="AC307" i="2"/>
  <c r="AC372" i="2"/>
  <c r="O372" i="2"/>
  <c r="M372" i="2"/>
  <c r="R372" i="2"/>
  <c r="M130" i="2"/>
  <c r="R130" i="2"/>
  <c r="AC130" i="2"/>
  <c r="O130" i="2"/>
  <c r="R286" i="2"/>
  <c r="M286" i="2"/>
  <c r="AC286" i="2"/>
  <c r="O286" i="2"/>
  <c r="M9" i="2"/>
  <c r="O9" i="2"/>
  <c r="R9" i="2"/>
  <c r="AC9" i="2"/>
  <c r="R489" i="2"/>
  <c r="M489" i="2"/>
  <c r="O489" i="2"/>
  <c r="AC489" i="2"/>
  <c r="O223" i="2"/>
  <c r="M223" i="2"/>
  <c r="R223" i="2"/>
  <c r="AC223" i="2"/>
  <c r="AC380" i="2"/>
  <c r="M380" i="2"/>
  <c r="O380" i="2"/>
  <c r="R380" i="2"/>
  <c r="AC139" i="2"/>
  <c r="R139" i="2"/>
  <c r="M139" i="2"/>
  <c r="O139" i="2"/>
  <c r="O287" i="2"/>
  <c r="R287" i="2"/>
  <c r="AC287" i="2"/>
  <c r="M287" i="2"/>
  <c r="AC331" i="2"/>
  <c r="O331" i="2"/>
  <c r="M331" i="2"/>
  <c r="R331" i="2"/>
  <c r="AC153" i="2"/>
  <c r="O153" i="2"/>
  <c r="R153" i="2"/>
  <c r="M153" i="2"/>
  <c r="AC134" i="2"/>
  <c r="O134" i="2"/>
  <c r="R134" i="2"/>
  <c r="M134" i="2"/>
  <c r="AC423" i="2"/>
  <c r="R423" i="2"/>
  <c r="O423" i="2"/>
  <c r="M423" i="2"/>
  <c r="M104" i="2"/>
  <c r="R104" i="2"/>
  <c r="AC104" i="2"/>
  <c r="O104" i="2"/>
  <c r="R117" i="2"/>
  <c r="AC117" i="2"/>
  <c r="O117" i="2"/>
  <c r="M117" i="2"/>
  <c r="AC72" i="2"/>
  <c r="M72" i="2"/>
  <c r="R72" i="2"/>
  <c r="O72" i="2"/>
  <c r="AC396" i="2"/>
  <c r="M396" i="2"/>
  <c r="R396" i="2"/>
  <c r="O396" i="2"/>
  <c r="O443" i="2"/>
  <c r="AC443" i="2"/>
  <c r="M443" i="2"/>
  <c r="R443" i="2"/>
  <c r="AC417" i="2"/>
  <c r="O417" i="2"/>
  <c r="R417" i="2"/>
  <c r="M417" i="2"/>
  <c r="R76" i="2"/>
  <c r="AC76" i="2"/>
  <c r="M76" i="2"/>
  <c r="O76" i="2"/>
  <c r="M22" i="2"/>
  <c r="O22" i="2"/>
  <c r="AC22" i="2"/>
  <c r="R22" i="2"/>
  <c r="M35" i="2"/>
  <c r="AC35" i="2"/>
  <c r="R35" i="2"/>
  <c r="O35" i="2"/>
  <c r="R500" i="2"/>
  <c r="M500" i="2"/>
  <c r="AC500" i="2"/>
  <c r="O500" i="2"/>
  <c r="M535" i="2"/>
  <c r="R535" i="2"/>
  <c r="AC535" i="2"/>
  <c r="O535" i="2"/>
  <c r="R528" i="2"/>
  <c r="AC528" i="2"/>
  <c r="O528" i="2"/>
  <c r="M528" i="2"/>
  <c r="M245" i="2"/>
  <c r="AC245" i="2"/>
  <c r="O245" i="2"/>
  <c r="R245" i="2"/>
  <c r="AC522" i="2"/>
  <c r="M522" i="2"/>
  <c r="O522" i="2"/>
  <c r="R522" i="2"/>
  <c r="M451" i="2"/>
  <c r="O451" i="2"/>
  <c r="AC451" i="2"/>
  <c r="R451" i="2"/>
  <c r="O195" i="2"/>
  <c r="R195" i="2"/>
  <c r="AC195" i="2"/>
  <c r="M195" i="2"/>
  <c r="R122" i="2"/>
  <c r="M122" i="2"/>
  <c r="AC122" i="2"/>
  <c r="O122" i="2"/>
  <c r="O464" i="2"/>
  <c r="AC464" i="2"/>
  <c r="M464" i="2"/>
  <c r="R464" i="2"/>
  <c r="M227" i="2"/>
  <c r="O227" i="2"/>
  <c r="R227" i="2"/>
  <c r="AC227" i="2"/>
  <c r="R352" i="2"/>
  <c r="M352" i="2"/>
  <c r="O352" i="2"/>
  <c r="AC352" i="2"/>
  <c r="R473" i="2"/>
  <c r="M473" i="2"/>
  <c r="O473" i="2"/>
  <c r="AC473" i="2"/>
  <c r="M24" i="2"/>
  <c r="R24" i="2"/>
  <c r="O24" i="2"/>
  <c r="AC24" i="2"/>
  <c r="AC440" i="2"/>
  <c r="O440" i="2"/>
  <c r="M440" i="2"/>
  <c r="R440" i="2"/>
  <c r="M121" i="2"/>
  <c r="R121" i="2"/>
  <c r="O121" i="2"/>
  <c r="AC121" i="2"/>
  <c r="O41" i="2"/>
  <c r="M41" i="2"/>
  <c r="R41" i="2"/>
  <c r="AC41" i="2"/>
  <c r="R14" i="2"/>
  <c r="O14" i="2"/>
  <c r="AC14" i="2"/>
  <c r="M14" i="2"/>
  <c r="O50" i="2"/>
  <c r="R50" i="2"/>
  <c r="M50" i="2"/>
  <c r="AC50" i="2"/>
  <c r="R542" i="2"/>
  <c r="O542" i="2"/>
  <c r="AC542" i="2"/>
  <c r="M542" i="2"/>
  <c r="AC534" i="2"/>
  <c r="O534" i="2"/>
  <c r="M534" i="2"/>
  <c r="R534" i="2"/>
  <c r="AC58" i="2"/>
  <c r="O58" i="2"/>
  <c r="M58" i="2"/>
  <c r="R58" i="2"/>
  <c r="M425" i="2"/>
  <c r="R425" i="2"/>
  <c r="AC425" i="2"/>
  <c r="O425" i="2"/>
  <c r="M385" i="2"/>
  <c r="O385" i="2"/>
  <c r="AC385" i="2"/>
  <c r="R385" i="2"/>
  <c r="R510" i="2"/>
  <c r="O510" i="2"/>
  <c r="M510" i="2"/>
  <c r="AC510" i="2"/>
  <c r="AC487" i="2"/>
  <c r="M487" i="2"/>
  <c r="O487" i="2"/>
  <c r="R487" i="2"/>
  <c r="O175" i="2"/>
  <c r="M175" i="2"/>
  <c r="R175" i="2"/>
  <c r="AC175" i="2"/>
  <c r="M312" i="2"/>
  <c r="R312" i="2"/>
  <c r="O312" i="2"/>
  <c r="AC312" i="2"/>
  <c r="O235" i="2"/>
  <c r="R235" i="2"/>
  <c r="AC235" i="2"/>
  <c r="M235" i="2"/>
  <c r="R346" i="2"/>
  <c r="O346" i="2"/>
  <c r="M346" i="2"/>
  <c r="AC346" i="2"/>
  <c r="AC241" i="2"/>
  <c r="O241" i="2"/>
  <c r="R241" i="2"/>
  <c r="M241" i="2"/>
  <c r="R118" i="2"/>
  <c r="M118" i="2"/>
  <c r="O118" i="2"/>
  <c r="AC118" i="2"/>
  <c r="M247" i="2"/>
  <c r="O247" i="2"/>
  <c r="R247" i="2"/>
  <c r="AC247" i="2"/>
  <c r="O343" i="2"/>
  <c r="AC343" i="2"/>
  <c r="R343" i="2"/>
  <c r="M343" i="2"/>
  <c r="R421" i="2"/>
  <c r="AC421" i="2"/>
  <c r="O421" i="2"/>
  <c r="M421" i="2"/>
  <c r="R457" i="2"/>
  <c r="M457" i="2"/>
  <c r="O457" i="2"/>
  <c r="AC457" i="2"/>
  <c r="R257" i="2"/>
  <c r="O257" i="2"/>
  <c r="M257" i="2"/>
  <c r="AC257" i="2"/>
  <c r="R249" i="2"/>
  <c r="M249" i="2"/>
  <c r="AC249" i="2"/>
  <c r="O249" i="2"/>
  <c r="R447" i="2"/>
  <c r="AC447" i="2"/>
  <c r="M447" i="2"/>
  <c r="O447" i="2"/>
  <c r="O263" i="2"/>
  <c r="R263" i="2"/>
  <c r="M263" i="2"/>
  <c r="AC263" i="2"/>
  <c r="R335" i="2"/>
  <c r="M335" i="2"/>
  <c r="O335" i="2"/>
  <c r="AC335" i="2"/>
  <c r="M336" i="2"/>
  <c r="O336" i="2"/>
  <c r="R336" i="2"/>
  <c r="AC336" i="2"/>
  <c r="M476" i="2"/>
  <c r="O476" i="2"/>
  <c r="R476" i="2"/>
  <c r="AC476" i="2"/>
  <c r="AC246" i="2"/>
  <c r="M246" i="2"/>
  <c r="R246" i="2"/>
  <c r="O246" i="2"/>
  <c r="R454" i="2"/>
  <c r="M454" i="2"/>
  <c r="AC454" i="2"/>
  <c r="O454" i="2"/>
  <c r="AC156" i="2"/>
  <c r="O156" i="2"/>
  <c r="R156" i="2"/>
  <c r="M156" i="2"/>
  <c r="M68" i="2"/>
  <c r="O68" i="2"/>
  <c r="AC68" i="2"/>
  <c r="R68" i="2"/>
  <c r="R93" i="2"/>
  <c r="AC93" i="2"/>
  <c r="M93" i="2"/>
  <c r="O93" i="2"/>
  <c r="O48" i="2"/>
  <c r="AC48" i="2"/>
  <c r="M48" i="2"/>
  <c r="R48" i="2"/>
  <c r="M508" i="2"/>
  <c r="R508" i="2"/>
  <c r="AC508" i="2"/>
  <c r="O508" i="2"/>
  <c r="O65" i="2"/>
  <c r="R65" i="2"/>
  <c r="AC65" i="2"/>
  <c r="M65" i="2"/>
  <c r="R61" i="2"/>
  <c r="AC61" i="2"/>
  <c r="M61" i="2"/>
  <c r="O61" i="2"/>
  <c r="O201" i="2"/>
  <c r="AC201" i="2"/>
  <c r="M201" i="2"/>
  <c r="R201" i="2"/>
  <c r="AC314" i="2"/>
  <c r="R314" i="2"/>
  <c r="O314" i="2"/>
  <c r="M314" i="2"/>
  <c r="O114" i="2"/>
  <c r="M114" i="2"/>
  <c r="R114" i="2"/>
  <c r="AC114" i="2"/>
  <c r="AC161" i="2"/>
  <c r="M161" i="2"/>
  <c r="O161" i="2"/>
  <c r="R161" i="2"/>
  <c r="R494" i="2"/>
  <c r="AC494" i="2"/>
  <c r="O494" i="2"/>
  <c r="M494" i="2"/>
  <c r="AC407" i="2"/>
  <c r="O407" i="2"/>
  <c r="M407" i="2"/>
  <c r="R407" i="2"/>
  <c r="M15" i="2"/>
  <c r="R15" i="2"/>
  <c r="O15" i="2"/>
  <c r="AC15" i="2"/>
  <c r="O511" i="2"/>
  <c r="M511" i="2"/>
  <c r="AC511" i="2"/>
  <c r="R511" i="2"/>
  <c r="AC101" i="2"/>
  <c r="O101" i="2"/>
  <c r="R101" i="2"/>
  <c r="M101" i="2"/>
  <c r="AC334" i="2"/>
  <c r="R334" i="2"/>
  <c r="O334" i="2"/>
  <c r="M334" i="2"/>
  <c r="O382" i="2"/>
  <c r="R382" i="2"/>
  <c r="AC382" i="2"/>
  <c r="M382" i="2"/>
  <c r="AC483" i="2"/>
  <c r="M483" i="2"/>
  <c r="O483" i="2"/>
  <c r="R483" i="2"/>
  <c r="O228" i="2"/>
  <c r="AC228" i="2"/>
  <c r="M228" i="2"/>
  <c r="R228" i="2"/>
  <c r="R486" i="2"/>
  <c r="AC486" i="2"/>
  <c r="O486" i="2"/>
  <c r="M486" i="2"/>
  <c r="AC11" i="2"/>
  <c r="M11" i="2"/>
  <c r="R11" i="2"/>
  <c r="O11" i="2"/>
  <c r="O37" i="2"/>
  <c r="R37" i="2"/>
  <c r="AC37" i="2"/>
  <c r="M37" i="2"/>
  <c r="M484" i="2"/>
  <c r="O484" i="2"/>
  <c r="AC484" i="2"/>
  <c r="R484" i="2"/>
  <c r="M435" i="2"/>
  <c r="AC435" i="2"/>
  <c r="R435" i="2"/>
  <c r="O435" i="2"/>
  <c r="O84" i="2"/>
  <c r="M84" i="2"/>
  <c r="AC84" i="2"/>
  <c r="R84" i="2"/>
  <c r="O13" i="2"/>
  <c r="AC13" i="2"/>
  <c r="R13" i="2"/>
  <c r="M13" i="2"/>
  <c r="R262" i="2"/>
  <c r="O262" i="2"/>
  <c r="M262" i="2"/>
  <c r="AC262" i="2"/>
  <c r="M365" i="2"/>
  <c r="O365" i="2"/>
  <c r="AC365" i="2"/>
  <c r="R365" i="2"/>
  <c r="R27" i="2"/>
  <c r="O27" i="2"/>
  <c r="M27" i="2"/>
  <c r="AC27" i="2"/>
  <c r="M433" i="2"/>
  <c r="O433" i="2"/>
  <c r="R433" i="2"/>
  <c r="AC433" i="2"/>
  <c r="AC273" i="2"/>
  <c r="M273" i="2"/>
  <c r="O273" i="2"/>
  <c r="R273" i="2"/>
  <c r="O202" i="2"/>
  <c r="R202" i="2"/>
  <c r="M202" i="2"/>
  <c r="AC202" i="2"/>
  <c r="O196" i="2"/>
  <c r="R196" i="2"/>
  <c r="M196" i="2"/>
  <c r="AC196" i="2"/>
  <c r="M292" i="2"/>
  <c r="O292" i="2"/>
  <c r="AC292" i="2"/>
  <c r="R292" i="2"/>
  <c r="AC361" i="2"/>
  <c r="M361" i="2"/>
  <c r="R361" i="2"/>
  <c r="O361" i="2"/>
  <c r="O100" i="2"/>
  <c r="R100" i="2"/>
  <c r="M100" i="2"/>
  <c r="AC100" i="2"/>
  <c r="R142" i="2"/>
  <c r="M142" i="2"/>
  <c r="AC142" i="2"/>
  <c r="O142" i="2"/>
  <c r="AC438" i="2"/>
  <c r="M438" i="2"/>
  <c r="R438" i="2"/>
  <c r="O438" i="2"/>
  <c r="AC192" i="2"/>
  <c r="R192" i="2"/>
  <c r="O192" i="2"/>
  <c r="M192" i="2"/>
  <c r="AC53" i="2"/>
  <c r="M53" i="2"/>
  <c r="R53" i="2"/>
  <c r="O53" i="2"/>
  <c r="M283" i="2"/>
  <c r="AC283" i="2"/>
  <c r="O283" i="2"/>
  <c r="R283" i="2"/>
  <c r="AC460" i="2"/>
  <c r="O460" i="2"/>
  <c r="M460" i="2"/>
  <c r="R460" i="2"/>
  <c r="AC242" i="2"/>
  <c r="R242" i="2"/>
  <c r="M242" i="2"/>
  <c r="O242" i="2"/>
  <c r="O491" i="2"/>
  <c r="M491" i="2"/>
  <c r="AC491" i="2"/>
  <c r="R491" i="2"/>
  <c r="M70" i="2"/>
  <c r="R70" i="2"/>
  <c r="O70" i="2"/>
  <c r="AC70" i="2"/>
  <c r="R416" i="2"/>
  <c r="M416" i="2"/>
  <c r="O416" i="2"/>
  <c r="AC416" i="2"/>
  <c r="R301" i="2"/>
  <c r="AC301" i="2"/>
  <c r="M301" i="2"/>
  <c r="O301" i="2"/>
  <c r="M167" i="2"/>
  <c r="O167" i="2"/>
  <c r="AC167" i="2"/>
  <c r="R167" i="2"/>
  <c r="R449" i="2"/>
  <c r="O449" i="2"/>
  <c r="M449" i="2"/>
  <c r="AC449" i="2"/>
  <c r="M166" i="2"/>
  <c r="O166" i="2"/>
  <c r="AC166" i="2"/>
  <c r="R166" i="2"/>
  <c r="M190" i="2"/>
  <c r="O190" i="2"/>
  <c r="AC190" i="2"/>
  <c r="R190" i="2"/>
  <c r="O424" i="2"/>
  <c r="M424" i="2"/>
  <c r="R424" i="2"/>
  <c r="AC424" i="2"/>
  <c r="R419" i="2"/>
  <c r="O419" i="2"/>
  <c r="M419" i="2"/>
  <c r="AC419" i="2"/>
  <c r="M154" i="2"/>
  <c r="AC154" i="2"/>
  <c r="O154" i="2"/>
  <c r="R154" i="2"/>
  <c r="O480" i="2"/>
  <c r="AC480" i="2"/>
  <c r="R480" i="2"/>
  <c r="M480" i="2"/>
  <c r="M234" i="2"/>
  <c r="O234" i="2"/>
  <c r="R234" i="2"/>
  <c r="AC234" i="2"/>
  <c r="O293" i="2"/>
  <c r="R293" i="2"/>
  <c r="AC293" i="2"/>
  <c r="M293" i="2"/>
  <c r="O452" i="2"/>
  <c r="R452" i="2"/>
  <c r="AC452" i="2"/>
  <c r="M452" i="2"/>
  <c r="AC99" i="2"/>
  <c r="M99" i="2"/>
  <c r="R99" i="2"/>
  <c r="O99" i="2"/>
  <c r="M181" i="2"/>
  <c r="R181" i="2"/>
  <c r="O181" i="2"/>
  <c r="AC181" i="2"/>
  <c r="R168" i="2"/>
  <c r="AC168" i="2"/>
  <c r="M168" i="2"/>
  <c r="O168" i="2"/>
  <c r="R157" i="2"/>
  <c r="M157" i="2"/>
  <c r="O157" i="2"/>
  <c r="AC157" i="2"/>
  <c r="AC266" i="2"/>
  <c r="R266" i="2"/>
  <c r="M266" i="2"/>
  <c r="O266" i="2"/>
  <c r="AC59" i="2"/>
  <c r="O59" i="2"/>
  <c r="R59" i="2"/>
  <c r="M59" i="2"/>
  <c r="AC514" i="2"/>
  <c r="M514" i="2"/>
  <c r="R514" i="2"/>
  <c r="O514" i="2"/>
  <c r="R463" i="2"/>
  <c r="AC463" i="2"/>
  <c r="M463" i="2"/>
  <c r="O463" i="2"/>
  <c r="O238" i="2"/>
  <c r="R238" i="2"/>
  <c r="AC238" i="2"/>
  <c r="M238" i="2"/>
  <c r="AC251" i="2"/>
  <c r="R251" i="2"/>
  <c r="M251" i="2"/>
  <c r="O251" i="2"/>
  <c r="AC64" i="2"/>
  <c r="M64" i="2"/>
  <c r="R64" i="2"/>
  <c r="O64" i="2"/>
  <c r="O47" i="2"/>
  <c r="AC47" i="2"/>
  <c r="R47" i="2"/>
  <c r="M47" i="2"/>
  <c r="AC89" i="2"/>
  <c r="O89" i="2"/>
  <c r="M89" i="2"/>
  <c r="R89" i="2"/>
  <c r="M502" i="2"/>
  <c r="AC502" i="2"/>
  <c r="O502" i="2"/>
  <c r="R502" i="2"/>
  <c r="AC32" i="2"/>
  <c r="M32" i="2"/>
  <c r="O32" i="2"/>
  <c r="R32" i="2"/>
  <c r="M386" i="2"/>
  <c r="O386" i="2"/>
  <c r="AC386" i="2"/>
  <c r="R386" i="2"/>
  <c r="AC426" i="2"/>
  <c r="R426" i="2"/>
  <c r="O426" i="2"/>
  <c r="M426" i="2"/>
  <c r="O453" i="2"/>
  <c r="M453" i="2"/>
  <c r="AC453" i="2"/>
  <c r="R453" i="2"/>
  <c r="M364" i="2"/>
  <c r="O364" i="2"/>
  <c r="AC364" i="2"/>
  <c r="R364" i="2"/>
  <c r="R108" i="2"/>
  <c r="AC108" i="2"/>
  <c r="O108" i="2"/>
  <c r="M108" i="2"/>
  <c r="R524" i="2"/>
  <c r="O524" i="2"/>
  <c r="M524" i="2"/>
  <c r="AC524" i="2"/>
  <c r="O207" i="2"/>
  <c r="M207" i="2"/>
  <c r="R207" i="2"/>
  <c r="AC207" i="2"/>
  <c r="M306" i="2"/>
  <c r="O306" i="2"/>
  <c r="AC306" i="2"/>
  <c r="R306" i="2"/>
  <c r="M461" i="2"/>
  <c r="AC461" i="2"/>
  <c r="O461" i="2"/>
  <c r="R461" i="2"/>
  <c r="R95" i="2"/>
  <c r="O95" i="2"/>
  <c r="AC95" i="2"/>
  <c r="M95" i="2"/>
  <c r="AC481" i="2"/>
  <c r="R481" i="2"/>
  <c r="O481" i="2"/>
  <c r="M481" i="2"/>
  <c r="AC19" i="2"/>
  <c r="M19" i="2"/>
  <c r="R19" i="2"/>
  <c r="O19" i="2"/>
  <c r="R155" i="2"/>
  <c r="M155" i="2"/>
  <c r="O155" i="2"/>
  <c r="AC155" i="2"/>
  <c r="M126" i="2"/>
  <c r="O126" i="2"/>
  <c r="R126" i="2"/>
  <c r="AC126" i="2"/>
  <c r="M284" i="2"/>
  <c r="R284" i="2"/>
  <c r="AC284" i="2"/>
  <c r="O284" i="2"/>
  <c r="O148" i="2"/>
  <c r="R148" i="2"/>
  <c r="AC148" i="2"/>
  <c r="M148" i="2"/>
  <c r="O285" i="2"/>
  <c r="R285" i="2"/>
  <c r="AC285" i="2"/>
  <c r="M285" i="2"/>
  <c r="O119" i="2"/>
  <c r="AC119" i="2"/>
  <c r="M119" i="2"/>
  <c r="R119" i="2"/>
  <c r="O300" i="2"/>
  <c r="AC300" i="2"/>
  <c r="R300" i="2"/>
  <c r="M300" i="2"/>
  <c r="R367" i="2"/>
  <c r="O367" i="2"/>
  <c r="M367" i="2"/>
  <c r="AC367" i="2"/>
  <c r="O96" i="2"/>
  <c r="R96" i="2"/>
  <c r="M96" i="2"/>
  <c r="AC96" i="2"/>
  <c r="AC80" i="2"/>
  <c r="O80" i="2"/>
  <c r="M80" i="2"/>
  <c r="R80" i="2"/>
  <c r="R313" i="2"/>
  <c r="AC313" i="2"/>
  <c r="O313" i="2"/>
  <c r="M313" i="2"/>
  <c r="AC492" i="2"/>
  <c r="O492" i="2"/>
  <c r="R492" i="2"/>
  <c r="M492" i="2"/>
  <c r="AC378" i="2"/>
  <c r="R378" i="2"/>
  <c r="O378" i="2"/>
  <c r="M378" i="2"/>
  <c r="O10" i="2"/>
  <c r="M10" i="2"/>
  <c r="AC10" i="2"/>
  <c r="R10" i="2"/>
  <c r="R16" i="2"/>
  <c r="AC16" i="2"/>
  <c r="O16" i="2"/>
  <c r="M16" i="2"/>
  <c r="R401" i="2"/>
  <c r="AC401" i="2"/>
  <c r="O401" i="2"/>
  <c r="M401" i="2"/>
  <c r="M392" i="2"/>
  <c r="AC392" i="2"/>
  <c r="O392" i="2"/>
  <c r="R392" i="2"/>
  <c r="R186" i="2"/>
  <c r="M186" i="2"/>
  <c r="AC186" i="2"/>
  <c r="O186" i="2"/>
  <c r="O430" i="2"/>
  <c r="R430" i="2"/>
  <c r="M430" i="2"/>
  <c r="AC430" i="2"/>
  <c r="O322" i="2"/>
  <c r="M322" i="2"/>
  <c r="R322" i="2"/>
  <c r="AC322" i="2"/>
  <c r="O210" i="2"/>
  <c r="R210" i="2"/>
  <c r="M210" i="2"/>
  <c r="AC210" i="2"/>
  <c r="AC18" i="2"/>
  <c r="M18" i="2"/>
  <c r="O18" i="2"/>
  <c r="R18" i="2"/>
  <c r="AC151" i="2"/>
  <c r="O151" i="2"/>
  <c r="M151" i="2"/>
  <c r="R151" i="2"/>
  <c r="O504" i="2"/>
  <c r="R504" i="2"/>
  <c r="AC504" i="2"/>
  <c r="M504" i="2"/>
  <c r="R90" i="2"/>
  <c r="O90" i="2"/>
  <c r="AC90" i="2"/>
  <c r="M90" i="2"/>
  <c r="R323" i="2"/>
  <c r="M323" i="2"/>
  <c r="AC323" i="2"/>
  <c r="O323" i="2"/>
  <c r="AC206" i="2"/>
  <c r="O206" i="2"/>
  <c r="M206" i="2"/>
  <c r="R206" i="2"/>
  <c r="O107" i="2"/>
  <c r="R107" i="2"/>
  <c r="M107" i="2"/>
  <c r="AC107" i="2"/>
  <c r="R377" i="2"/>
  <c r="AC377" i="2"/>
  <c r="O377" i="2"/>
  <c r="M377" i="2"/>
  <c r="O340" i="2"/>
  <c r="R340" i="2"/>
  <c r="AC340" i="2"/>
  <c r="M340" i="2"/>
  <c r="O185" i="2"/>
  <c r="M185" i="2"/>
  <c r="AC185" i="2"/>
  <c r="R185" i="2"/>
  <c r="R40" i="2"/>
  <c r="M40" i="2"/>
  <c r="O40" i="2"/>
  <c r="AC40" i="2"/>
  <c r="O490" i="2"/>
  <c r="R490" i="2"/>
  <c r="AC490" i="2"/>
  <c r="M490" i="2"/>
  <c r="AC327" i="2"/>
  <c r="R327" i="2"/>
  <c r="M327" i="2"/>
  <c r="O327" i="2"/>
  <c r="O55" i="2"/>
  <c r="AC55" i="2"/>
  <c r="R55" i="2"/>
  <c r="M55" i="2"/>
  <c r="AC112" i="2"/>
  <c r="R112" i="2"/>
  <c r="O112" i="2"/>
  <c r="M112" i="2"/>
  <c r="M54" i="2"/>
  <c r="O54" i="2"/>
  <c r="AC54" i="2"/>
  <c r="R54" i="2"/>
  <c r="M355" i="2"/>
  <c r="R355" i="2"/>
  <c r="O355" i="2"/>
  <c r="AC355" i="2"/>
  <c r="M125" i="2"/>
  <c r="AC125" i="2"/>
  <c r="O125" i="2"/>
  <c r="R125" i="2"/>
  <c r="AC507" i="2"/>
  <c r="M507" i="2"/>
  <c r="O507" i="2"/>
  <c r="R507" i="2"/>
  <c r="AC533" i="2"/>
  <c r="M533" i="2"/>
  <c r="O533" i="2"/>
  <c r="R533" i="2"/>
  <c r="M276" i="2"/>
  <c r="R276" i="2"/>
  <c r="O276" i="2"/>
  <c r="AC276" i="2"/>
  <c r="M268" i="2"/>
  <c r="AC268" i="2"/>
  <c r="O268" i="2"/>
  <c r="R268" i="2"/>
  <c r="R52" i="2"/>
  <c r="M52" i="2"/>
  <c r="AC52" i="2"/>
  <c r="O52" i="2"/>
  <c r="AC25" i="2"/>
  <c r="O25" i="2"/>
  <c r="R25" i="2"/>
  <c r="M25" i="2"/>
  <c r="R462" i="2"/>
  <c r="AC462" i="2"/>
  <c r="O462" i="2"/>
  <c r="M462" i="2"/>
  <c r="O469" i="2"/>
  <c r="AC469" i="2"/>
  <c r="M469" i="2"/>
  <c r="R469" i="2"/>
  <c r="O233" i="2"/>
  <c r="M233" i="2"/>
  <c r="AC233" i="2"/>
  <c r="R233" i="2"/>
  <c r="M383" i="2"/>
  <c r="R383" i="2"/>
  <c r="O383" i="2"/>
  <c r="AC383" i="2"/>
  <c r="M63" i="2"/>
  <c r="R63" i="2"/>
  <c r="AC63" i="2"/>
  <c r="O63" i="2"/>
  <c r="M51" i="2"/>
  <c r="R51" i="2"/>
  <c r="AC51" i="2"/>
  <c r="O51" i="2"/>
  <c r="R215" i="2"/>
  <c r="O215" i="2"/>
  <c r="AC215" i="2"/>
  <c r="M215" i="2"/>
  <c r="O191" i="2"/>
  <c r="R191" i="2"/>
  <c r="M191" i="2"/>
  <c r="AC191" i="2"/>
  <c r="R253" i="2"/>
  <c r="O253" i="2"/>
  <c r="M253" i="2"/>
  <c r="AC253" i="2"/>
  <c r="O129" i="2"/>
  <c r="R129" i="2"/>
  <c r="M129" i="2"/>
  <c r="AC129" i="2"/>
  <c r="M288" i="2"/>
  <c r="AC288" i="2"/>
  <c r="R288" i="2"/>
  <c r="O288" i="2"/>
  <c r="O439" i="2"/>
  <c r="M439" i="2"/>
  <c r="AC439" i="2"/>
  <c r="R439" i="2"/>
  <c r="M495" i="2"/>
  <c r="R495" i="2"/>
  <c r="AC495" i="2"/>
  <c r="O495" i="2"/>
  <c r="R398" i="2"/>
  <c r="M398" i="2"/>
  <c r="AC398" i="2"/>
  <c r="O398" i="2"/>
  <c r="R216" i="2"/>
  <c r="AC216" i="2"/>
  <c r="M216" i="2"/>
  <c r="O216" i="2"/>
  <c r="M472" i="2"/>
  <c r="R472" i="2"/>
  <c r="AC472" i="2"/>
  <c r="O472" i="2"/>
  <c r="R79" i="2"/>
  <c r="O79" i="2"/>
  <c r="AC79" i="2"/>
  <c r="M79" i="2"/>
  <c r="R309" i="2"/>
  <c r="AC309" i="2"/>
  <c r="O309" i="2"/>
  <c r="M309" i="2"/>
  <c r="AC123" i="2"/>
  <c r="O123" i="2"/>
  <c r="R123" i="2"/>
  <c r="M123" i="2"/>
  <c r="M518" i="2"/>
  <c r="R518" i="2"/>
  <c r="O518" i="2"/>
  <c r="AC518" i="2"/>
  <c r="O250" i="2"/>
  <c r="M250" i="2"/>
  <c r="R250" i="2"/>
  <c r="AC250" i="2"/>
  <c r="O159" i="2"/>
  <c r="M159" i="2"/>
  <c r="R159" i="2"/>
  <c r="AC159" i="2"/>
  <c r="AC220" i="2"/>
  <c r="M220" i="2"/>
  <c r="O220" i="2"/>
  <c r="R220" i="2"/>
  <c r="AC135" i="2"/>
  <c r="R135" i="2"/>
  <c r="O135" i="2"/>
  <c r="M135" i="2"/>
  <c r="AC509" i="2"/>
  <c r="M509" i="2"/>
  <c r="O509" i="2"/>
  <c r="R509" i="2"/>
  <c r="O403" i="2"/>
  <c r="AC403" i="2"/>
  <c r="M403" i="2"/>
  <c r="R403" i="2"/>
  <c r="O374" i="2"/>
  <c r="AC374" i="2"/>
  <c r="R374" i="2"/>
  <c r="M374" i="2"/>
  <c r="M391" i="2"/>
  <c r="R391" i="2"/>
  <c r="O391" i="2"/>
  <c r="AC391" i="2"/>
  <c r="M146" i="2"/>
  <c r="R146" i="2"/>
  <c r="AC146" i="2"/>
  <c r="O146" i="2"/>
  <c r="O488" i="2"/>
  <c r="AC488" i="2"/>
  <c r="M488" i="2"/>
  <c r="R488" i="2"/>
  <c r="O270" i="2"/>
  <c r="AC270" i="2"/>
  <c r="R270" i="2"/>
  <c r="M270" i="2"/>
  <c r="AC160" i="2"/>
  <c r="R160" i="2"/>
  <c r="O160" i="2"/>
  <c r="M160" i="2"/>
  <c r="R57" i="2"/>
  <c r="AC57" i="2"/>
  <c r="O57" i="2"/>
  <c r="M57" i="2"/>
  <c r="M466" i="2"/>
  <c r="R466" i="2"/>
  <c r="AC466" i="2"/>
  <c r="O466" i="2"/>
  <c r="M289" i="2"/>
  <c r="O289" i="2"/>
  <c r="AC289" i="2"/>
  <c r="R289" i="2"/>
  <c r="AC381" i="2"/>
  <c r="R381" i="2"/>
  <c r="O381" i="2"/>
  <c r="M381" i="2"/>
  <c r="O218" i="2"/>
  <c r="AC218" i="2"/>
  <c r="R218" i="2"/>
  <c r="M218" i="2"/>
  <c r="R164" i="2"/>
  <c r="O164" i="2"/>
  <c r="AC164" i="2"/>
  <c r="M164" i="2"/>
  <c r="M212" i="2"/>
  <c r="AC212" i="2"/>
  <c r="R212" i="2"/>
  <c r="O212" i="2"/>
  <c r="AC455" i="2"/>
  <c r="R455" i="2"/>
  <c r="O455" i="2"/>
  <c r="M455" i="2"/>
  <c r="O60" i="2"/>
  <c r="M60" i="2"/>
  <c r="R60" i="2"/>
  <c r="AC60" i="2"/>
  <c r="O94" i="2"/>
  <c r="R94" i="2"/>
  <c r="M94" i="2"/>
  <c r="AC94" i="2"/>
  <c r="R232" i="2"/>
  <c r="M232" i="2"/>
  <c r="AC232" i="2"/>
  <c r="O232" i="2"/>
  <c r="AC315" i="2"/>
  <c r="R315" i="2"/>
  <c r="M315" i="2"/>
  <c r="O315" i="2"/>
  <c r="R458" i="2"/>
  <c r="AC458" i="2"/>
  <c r="M458" i="2"/>
  <c r="O458" i="2"/>
  <c r="R493" i="2"/>
  <c r="AC493" i="2"/>
  <c r="M493" i="2"/>
  <c r="O493" i="2"/>
  <c r="O467" i="2"/>
  <c r="AC467" i="2"/>
  <c r="R467" i="2"/>
  <c r="M467" i="2"/>
  <c r="O357" i="2"/>
  <c r="R357" i="2"/>
  <c r="M357" i="2"/>
  <c r="AC357" i="2"/>
  <c r="O444" i="2"/>
  <c r="M444" i="2"/>
  <c r="R444" i="2"/>
  <c r="AC444" i="2"/>
  <c r="O516" i="2"/>
  <c r="M516" i="2"/>
  <c r="AC516" i="2"/>
  <c r="R516" i="2"/>
  <c r="M477" i="2"/>
  <c r="R477" i="2"/>
  <c r="O477" i="2"/>
  <c r="AC477" i="2"/>
  <c r="O75" i="2"/>
  <c r="M75" i="2"/>
  <c r="AC75" i="2"/>
  <c r="R75" i="2"/>
  <c r="M174" i="2"/>
  <c r="R174" i="2"/>
  <c r="AC174" i="2"/>
  <c r="O174" i="2"/>
  <c r="O165" i="2"/>
  <c r="AC165" i="2"/>
  <c r="M165" i="2"/>
  <c r="R165" i="2"/>
  <c r="O34" i="2"/>
  <c r="AC34" i="2"/>
  <c r="R34" i="2"/>
  <c r="M34" i="2"/>
  <c r="O44" i="2"/>
  <c r="M44" i="2"/>
  <c r="R44" i="2"/>
  <c r="AC44" i="2"/>
  <c r="M344" i="2"/>
  <c r="AC344" i="2"/>
  <c r="R344" i="2"/>
  <c r="O344" i="2"/>
  <c r="R497" i="2"/>
  <c r="AC497" i="2"/>
  <c r="O497" i="2"/>
  <c r="M497" i="2"/>
  <c r="M498" i="2"/>
  <c r="O498" i="2"/>
  <c r="AC498" i="2"/>
  <c r="R498" i="2"/>
  <c r="R282" i="2"/>
  <c r="O282" i="2"/>
  <c r="M282" i="2"/>
  <c r="AC282" i="2"/>
  <c r="AC265" i="2"/>
  <c r="O265" i="2"/>
  <c r="R265" i="2"/>
  <c r="M265" i="2"/>
  <c r="R97" i="2"/>
  <c r="AC97" i="2"/>
  <c r="O97" i="2"/>
  <c r="M97" i="2"/>
  <c r="R110" i="2"/>
  <c r="M110" i="2"/>
  <c r="O110" i="2"/>
  <c r="AC110" i="2"/>
  <c r="M499" i="2"/>
  <c r="R499" i="2"/>
  <c r="AC499" i="2"/>
  <c r="O499" i="2"/>
  <c r="AC297" i="2"/>
  <c r="M297" i="2"/>
  <c r="O297" i="2"/>
  <c r="R297" i="2"/>
  <c r="O193" i="2"/>
  <c r="AC193" i="2"/>
  <c r="M193" i="2"/>
  <c r="R193" i="2"/>
  <c r="AC240" i="2"/>
  <c r="R240" i="2"/>
  <c r="O240" i="2"/>
  <c r="M240" i="2"/>
  <c r="AC456" i="2"/>
  <c r="M456" i="2"/>
  <c r="R456" i="2"/>
  <c r="O456" i="2"/>
  <c r="R170" i="2"/>
  <c r="M170" i="2"/>
  <c r="O170" i="2"/>
  <c r="AC170" i="2"/>
  <c r="M436" i="2"/>
  <c r="O436" i="2"/>
  <c r="R436" i="2"/>
  <c r="AC436" i="2"/>
  <c r="O513" i="2"/>
  <c r="R513" i="2"/>
  <c r="M513" i="2"/>
  <c r="AC513" i="2"/>
  <c r="Z573" i="2"/>
  <c r="Z572" i="2"/>
  <c r="O521" i="2"/>
  <c r="M521" i="2"/>
  <c r="R521" i="2"/>
  <c r="AC521" i="2"/>
  <c r="U502" i="2"/>
  <c r="M225" i="2"/>
  <c r="R225" i="2"/>
  <c r="O225" i="2"/>
  <c r="AC225" i="2"/>
  <c r="AC277" i="2"/>
  <c r="M277" i="2"/>
  <c r="R277" i="2"/>
  <c r="O277" i="2"/>
  <c r="R536" i="2"/>
  <c r="O536" i="2"/>
  <c r="AC536" i="2"/>
  <c r="M536" i="2"/>
  <c r="O74" i="2"/>
  <c r="AC74" i="2"/>
  <c r="R74" i="2"/>
  <c r="M74" i="2"/>
  <c r="AC330" i="2"/>
  <c r="M330" i="2"/>
  <c r="R330" i="2"/>
  <c r="O330" i="2"/>
  <c r="R182" i="2"/>
  <c r="M182" i="2"/>
  <c r="AC182" i="2"/>
  <c r="O182" i="2"/>
  <c r="O325" i="2"/>
  <c r="AC325" i="2"/>
  <c r="M325" i="2"/>
  <c r="R325" i="2"/>
  <c r="O311" i="2"/>
  <c r="AC311" i="2"/>
  <c r="R311" i="2"/>
  <c r="M311" i="2"/>
  <c r="AC388" i="2"/>
  <c r="M388" i="2"/>
  <c r="O388" i="2"/>
  <c r="R388" i="2"/>
  <c r="M66" i="2"/>
  <c r="AC66" i="2"/>
  <c r="R66" i="2"/>
  <c r="O66" i="2"/>
  <c r="O33" i="2"/>
  <c r="M33" i="2"/>
  <c r="AC33" i="2"/>
  <c r="R33" i="2"/>
  <c r="O78" i="2"/>
  <c r="M78" i="2"/>
  <c r="R78" i="2"/>
  <c r="AC78" i="2"/>
  <c r="M318" i="2"/>
  <c r="O318" i="2"/>
  <c r="R318" i="2"/>
  <c r="AC318" i="2"/>
  <c r="O310" i="2"/>
  <c r="M310" i="2"/>
  <c r="R310" i="2"/>
  <c r="AC310" i="2"/>
  <c r="O503" i="2"/>
  <c r="AC503" i="2"/>
  <c r="M503" i="2"/>
  <c r="R503" i="2"/>
  <c r="O103" i="2"/>
  <c r="AC103" i="2"/>
  <c r="M103" i="2"/>
  <c r="R103" i="2"/>
  <c r="R530" i="2"/>
  <c r="M530" i="2"/>
  <c r="O530" i="2"/>
  <c r="AC530" i="2"/>
  <c r="O105" i="2"/>
  <c r="M105" i="2"/>
  <c r="R105" i="2"/>
  <c r="AC105" i="2"/>
  <c r="M205" i="2"/>
  <c r="O205" i="2"/>
  <c r="R205" i="2"/>
  <c r="AC205" i="2"/>
  <c r="O184" i="2"/>
  <c r="R184" i="2"/>
  <c r="M184" i="2"/>
  <c r="AC184" i="2"/>
  <c r="O280" i="2"/>
  <c r="R280" i="2"/>
  <c r="AC280" i="2"/>
  <c r="M280" i="2"/>
  <c r="M85" i="2"/>
  <c r="R85" i="2"/>
  <c r="O85" i="2"/>
  <c r="AC85" i="2"/>
  <c r="O197" i="2"/>
  <c r="AC197" i="2"/>
  <c r="M197" i="2"/>
  <c r="R197" i="2"/>
  <c r="M180" i="2"/>
  <c r="O180" i="2"/>
  <c r="R180" i="2"/>
  <c r="AC180" i="2"/>
  <c r="AC465" i="2"/>
  <c r="M465" i="2"/>
  <c r="O465" i="2"/>
  <c r="R465" i="2"/>
  <c r="O158" i="2"/>
  <c r="M158" i="2"/>
  <c r="R158" i="2"/>
  <c r="AC158" i="2"/>
  <c r="AC353" i="2"/>
  <c r="M353" i="2"/>
  <c r="O353" i="2"/>
  <c r="R353" i="2"/>
  <c r="R299" i="2"/>
  <c r="O299" i="2"/>
  <c r="AC299" i="2"/>
  <c r="M299" i="2"/>
  <c r="O337" i="2"/>
  <c r="R337" i="2"/>
  <c r="M337" i="2"/>
  <c r="AC337" i="2"/>
  <c r="M7" i="2"/>
  <c r="AC7" i="2"/>
  <c r="O7" i="2"/>
  <c r="R7" i="2"/>
  <c r="K573" i="2"/>
  <c r="K572" i="2"/>
  <c r="O271" i="2"/>
  <c r="M271" i="2"/>
  <c r="AC271" i="2"/>
  <c r="R271" i="2"/>
  <c r="R221" i="2"/>
  <c r="AC221" i="2"/>
  <c r="M221" i="2"/>
  <c r="O221" i="2"/>
  <c r="O31" i="2"/>
  <c r="M31" i="2"/>
  <c r="AC31" i="2"/>
  <c r="R31" i="2"/>
  <c r="AC402" i="2"/>
  <c r="R402" i="2"/>
  <c r="O402" i="2"/>
  <c r="M402" i="2"/>
  <c r="R290" i="2"/>
  <c r="O290" i="2"/>
  <c r="M290" i="2"/>
  <c r="AC290" i="2"/>
  <c r="AC328" i="2"/>
  <c r="O328" i="2"/>
  <c r="R328" i="2"/>
  <c r="M328" i="2"/>
  <c r="R113" i="2"/>
  <c r="M113" i="2"/>
  <c r="AC113" i="2"/>
  <c r="O113" i="2"/>
  <c r="M91" i="2"/>
  <c r="O91" i="2"/>
  <c r="AC91" i="2"/>
  <c r="R91" i="2"/>
  <c r="M140" i="2"/>
  <c r="R140" i="2"/>
  <c r="O140" i="2"/>
  <c r="AC140" i="2"/>
  <c r="AC229" i="2"/>
  <c r="M229" i="2"/>
  <c r="R229" i="2"/>
  <c r="O229" i="2"/>
  <c r="M231" i="2"/>
  <c r="O231" i="2"/>
  <c r="R231" i="2"/>
  <c r="AC231" i="2"/>
  <c r="O42" i="2"/>
  <c r="M42" i="2"/>
  <c r="AC42" i="2"/>
  <c r="R42" i="2"/>
  <c r="O28" i="2"/>
  <c r="R28" i="2"/>
  <c r="AC28" i="2"/>
  <c r="M28" i="2"/>
  <c r="R324" i="2"/>
  <c r="AC324" i="2"/>
  <c r="M324" i="2"/>
  <c r="O324" i="2"/>
  <c r="M20" i="2"/>
  <c r="O20" i="2"/>
  <c r="AC20" i="2"/>
  <c r="R20" i="2"/>
  <c r="AC43" i="2"/>
  <c r="R43" i="2"/>
  <c r="O43" i="2"/>
  <c r="M43" i="2"/>
  <c r="R356" i="2"/>
  <c r="M356" i="2"/>
  <c r="O356" i="2"/>
  <c r="AC356" i="2"/>
  <c r="M81" i="2"/>
  <c r="O81" i="2"/>
  <c r="R81" i="2"/>
  <c r="AC81" i="2"/>
  <c r="R264" i="2"/>
  <c r="M264" i="2"/>
  <c r="AC264" i="2"/>
  <c r="O264" i="2"/>
  <c r="O450" i="2"/>
  <c r="AC450" i="2"/>
  <c r="R450" i="2"/>
  <c r="M450" i="2"/>
  <c r="M526" i="2"/>
  <c r="AC526" i="2"/>
  <c r="O526" i="2"/>
  <c r="R526" i="2"/>
  <c r="M523" i="2"/>
  <c r="R523" i="2"/>
  <c r="O523" i="2"/>
  <c r="AC523" i="2"/>
  <c r="M537" i="2"/>
  <c r="O537" i="2"/>
  <c r="AC537" i="2"/>
  <c r="R537" i="2"/>
  <c r="O517" i="2"/>
  <c r="M517" i="2"/>
  <c r="R517" i="2"/>
  <c r="AC517" i="2"/>
  <c r="M260" i="2"/>
  <c r="AC260" i="2"/>
  <c r="R260" i="2"/>
  <c r="O260" i="2"/>
  <c r="M269" i="2"/>
  <c r="O269" i="2"/>
  <c r="AC269" i="2"/>
  <c r="R269" i="2"/>
  <c r="AC36" i="2"/>
  <c r="M36" i="2"/>
  <c r="O36" i="2"/>
  <c r="R36" i="2"/>
  <c r="AC512" i="2"/>
  <c r="M512" i="2"/>
  <c r="O512" i="2"/>
  <c r="R512" i="2"/>
  <c r="AC400" i="2"/>
  <c r="O400" i="2"/>
  <c r="R400" i="2"/>
  <c r="M400" i="2"/>
  <c r="M370" i="2"/>
  <c r="AC370" i="2"/>
  <c r="O370" i="2"/>
  <c r="R370" i="2"/>
  <c r="M338" i="2"/>
  <c r="O338" i="2"/>
  <c r="R338" i="2"/>
  <c r="AC338" i="2"/>
  <c r="R291" i="2"/>
  <c r="AC291" i="2"/>
  <c r="M291" i="2"/>
  <c r="O291" i="2"/>
  <c r="O67" i="2"/>
  <c r="AC67" i="2"/>
  <c r="M67" i="2"/>
  <c r="R67" i="2"/>
  <c r="O77" i="2"/>
  <c r="R77" i="2"/>
  <c r="AC77" i="2"/>
  <c r="M77" i="2"/>
  <c r="R363" i="2"/>
  <c r="M363" i="2"/>
  <c r="O363" i="2"/>
  <c r="AC363" i="2"/>
  <c r="AC30" i="2"/>
  <c r="R30" i="2"/>
  <c r="O30" i="2"/>
  <c r="M30" i="2"/>
  <c r="O177" i="2"/>
  <c r="M177" i="2"/>
  <c r="R177" i="2"/>
  <c r="AC177" i="2"/>
  <c r="O171" i="2"/>
  <c r="R171" i="2"/>
  <c r="M171" i="2"/>
  <c r="AC171" i="2"/>
  <c r="AC279" i="2"/>
  <c r="O279" i="2"/>
  <c r="M279" i="2"/>
  <c r="R279" i="2"/>
  <c r="AC144" i="2"/>
  <c r="O144" i="2"/>
  <c r="M144" i="2"/>
  <c r="R144" i="2"/>
  <c r="U360" i="2"/>
  <c r="AC515" i="2"/>
  <c r="M515" i="2"/>
  <c r="R515" i="2"/>
  <c r="O515" i="2"/>
  <c r="M244" i="2"/>
  <c r="O244" i="2"/>
  <c r="R244" i="2"/>
  <c r="AC244" i="2"/>
  <c r="M145" i="2"/>
  <c r="AC145" i="2"/>
  <c r="R145" i="2"/>
  <c r="O145" i="2"/>
  <c r="AC418" i="2"/>
  <c r="R418" i="2"/>
  <c r="M418" i="2"/>
  <c r="O418" i="2"/>
  <c r="AC198" i="2"/>
  <c r="R198" i="2"/>
  <c r="O198" i="2"/>
  <c r="M198" i="2"/>
  <c r="M474" i="2"/>
  <c r="O474" i="2"/>
  <c r="R474" i="2"/>
  <c r="AC474" i="2"/>
  <c r="O179" i="2"/>
  <c r="R179" i="2"/>
  <c r="AC179" i="2"/>
  <c r="M179" i="2"/>
  <c r="M26" i="2"/>
  <c r="O26" i="2"/>
  <c r="R26" i="2"/>
  <c r="AC26" i="2"/>
  <c r="AC115" i="2"/>
  <c r="M115" i="2"/>
  <c r="O115" i="2"/>
  <c r="R115" i="2"/>
  <c r="AC506" i="2"/>
  <c r="R506" i="2"/>
  <c r="M506" i="2"/>
  <c r="O506" i="2"/>
  <c r="M214" i="2"/>
  <c r="O214" i="2"/>
  <c r="R214" i="2"/>
  <c r="AC214" i="2"/>
  <c r="AC256" i="2"/>
  <c r="M256" i="2"/>
  <c r="R256" i="2"/>
  <c r="O256" i="2"/>
  <c r="M194" i="2"/>
  <c r="O194" i="2"/>
  <c r="R194" i="2"/>
  <c r="AC194" i="2"/>
  <c r="R23" i="2"/>
  <c r="O23" i="2"/>
  <c r="AC23" i="2"/>
  <c r="M23" i="2"/>
  <c r="O295" i="2"/>
  <c r="M295" i="2"/>
  <c r="R295" i="2"/>
  <c r="AC295" i="2"/>
  <c r="AC413" i="2"/>
  <c r="R413" i="2"/>
  <c r="O413" i="2"/>
  <c r="M413" i="2"/>
  <c r="AC308" i="2"/>
  <c r="R308" i="2"/>
  <c r="M308" i="2"/>
  <c r="O308" i="2"/>
  <c r="AC446" i="2"/>
  <c r="O446" i="2"/>
  <c r="R446" i="2"/>
  <c r="M446" i="2"/>
  <c r="R468" i="2"/>
  <c r="AC468" i="2"/>
  <c r="O468" i="2"/>
  <c r="M468" i="2"/>
  <c r="R187" i="2"/>
  <c r="AC187" i="2"/>
  <c r="M187" i="2"/>
  <c r="O187" i="2"/>
  <c r="M501" i="2"/>
  <c r="O501" i="2"/>
  <c r="AC501" i="2"/>
  <c r="R501" i="2"/>
  <c r="AC298" i="2"/>
  <c r="O298" i="2"/>
  <c r="R298" i="2"/>
  <c r="M298" i="2"/>
  <c r="U386" i="2"/>
  <c r="U426" i="2"/>
  <c r="U364" i="2"/>
  <c r="M38" i="2"/>
  <c r="O38" i="2"/>
  <c r="AC38" i="2"/>
  <c r="R38" i="2"/>
  <c r="M303" i="2"/>
  <c r="AC303" i="2"/>
  <c r="O303" i="2"/>
  <c r="R303" i="2"/>
  <c r="R389" i="2"/>
  <c r="AC389" i="2"/>
  <c r="O389" i="2"/>
  <c r="M389" i="2"/>
  <c r="M133" i="2"/>
  <c r="AC133" i="2"/>
  <c r="O133" i="2"/>
  <c r="R133" i="2"/>
  <c r="AC73" i="2"/>
  <c r="R73" i="2"/>
  <c r="O73" i="2"/>
  <c r="M73" i="2"/>
  <c r="M431" i="2"/>
  <c r="AC431" i="2"/>
  <c r="O431" i="2"/>
  <c r="R431" i="2"/>
  <c r="M278" i="2"/>
  <c r="R278" i="2"/>
  <c r="AC278" i="2"/>
  <c r="O278" i="2"/>
  <c r="R482" i="2"/>
  <c r="M482" i="2"/>
  <c r="O482" i="2"/>
  <c r="AC482" i="2"/>
  <c r="M329" i="2"/>
  <c r="O329" i="2"/>
  <c r="AC329" i="2"/>
  <c r="R329" i="2"/>
  <c r="R415" i="2"/>
  <c r="O415" i="2"/>
  <c r="AC415" i="2"/>
  <c r="M415" i="2"/>
  <c r="M274" i="2"/>
  <c r="AC274" i="2"/>
  <c r="R274" i="2"/>
  <c r="O274" i="2"/>
  <c r="O162" i="2"/>
  <c r="R162" i="2"/>
  <c r="AC162" i="2"/>
  <c r="M162" i="2"/>
  <c r="M448" i="2"/>
  <c r="R448" i="2"/>
  <c r="O448" i="2"/>
  <c r="AC448" i="2"/>
  <c r="M87" i="2"/>
  <c r="R87" i="2"/>
  <c r="O87" i="2"/>
  <c r="AC87" i="2"/>
  <c r="O345" i="2"/>
  <c r="M345" i="2"/>
  <c r="R345" i="2"/>
  <c r="AC345" i="2"/>
  <c r="M411" i="2"/>
  <c r="O411" i="2"/>
  <c r="AC411" i="2"/>
  <c r="R411" i="2"/>
  <c r="R29" i="2"/>
  <c r="M29" i="2"/>
  <c r="AC29" i="2"/>
  <c r="O29" i="2"/>
  <c r="O109" i="2"/>
  <c r="M109" i="2"/>
  <c r="AC109" i="2"/>
  <c r="R109" i="2"/>
  <c r="R217" i="2"/>
  <c r="AC217" i="2"/>
  <c r="M217" i="2"/>
  <c r="O217" i="2"/>
  <c r="AC69" i="2"/>
  <c r="R69" i="2"/>
  <c r="M69" i="2"/>
  <c r="O69" i="2"/>
  <c r="M478" i="2"/>
  <c r="R478" i="2"/>
  <c r="AC478" i="2"/>
  <c r="O478" i="2"/>
  <c r="M203" i="2"/>
  <c r="R203" i="2"/>
  <c r="AC203" i="2"/>
  <c r="O203" i="2"/>
  <c r="R332" i="2"/>
  <c r="AC332" i="2"/>
  <c r="O332" i="2"/>
  <c r="M332" i="2"/>
  <c r="M321" i="2"/>
  <c r="R321" i="2"/>
  <c r="O321" i="2"/>
  <c r="AC321" i="2"/>
  <c r="O371" i="2"/>
  <c r="AC371" i="2"/>
  <c r="M371" i="2"/>
  <c r="R371" i="2"/>
  <c r="O304" i="2"/>
  <c r="R304" i="2"/>
  <c r="AC304" i="2"/>
  <c r="M304" i="2"/>
  <c r="AC351" i="2"/>
  <c r="M351" i="2"/>
  <c r="R351" i="2"/>
  <c r="O351" i="2"/>
  <c r="R525" i="2"/>
  <c r="AC525" i="2"/>
  <c r="O525" i="2"/>
  <c r="M525" i="2"/>
  <c r="O261" i="2"/>
  <c r="R261" i="2"/>
  <c r="AC261" i="2"/>
  <c r="M261" i="2"/>
  <c r="O538" i="2"/>
  <c r="R538" i="2"/>
  <c r="M538" i="2"/>
  <c r="AC538" i="2"/>
  <c r="U245" i="2"/>
  <c r="M384" i="2"/>
  <c r="O384" i="2"/>
  <c r="AC384" i="2"/>
  <c r="R384" i="2"/>
  <c r="AC420" i="2"/>
  <c r="M420" i="2"/>
  <c r="O420" i="2"/>
  <c r="R420" i="2"/>
  <c r="R519" i="2"/>
  <c r="O519" i="2"/>
  <c r="AC519" i="2"/>
  <c r="M519" i="2"/>
  <c r="U520" i="2"/>
  <c r="M572" i="2" l="1"/>
  <c r="AC572" i="2"/>
  <c r="M573" i="2"/>
  <c r="AC573" i="2"/>
</calcChain>
</file>

<file path=xl/sharedStrings.xml><?xml version="1.0" encoding="utf-8"?>
<sst xmlns="http://schemas.openxmlformats.org/spreadsheetml/2006/main" count="1137" uniqueCount="544">
  <si>
    <t>Setting</t>
  </si>
  <si>
    <t>Setting Base Rate</t>
  </si>
  <si>
    <t>Setting Deprivation Rate</t>
  </si>
  <si>
    <t>Check of total rate</t>
  </si>
  <si>
    <t>Total Rate</t>
  </si>
  <si>
    <t>Maximum Rate</t>
  </si>
  <si>
    <t>Minimum Rate</t>
  </si>
  <si>
    <t>1st Draft IB Rate</t>
  </si>
  <si>
    <t>Diff</t>
  </si>
  <si>
    <t>Where the deprivation rate is £0.00, the provider does not currently have any children on roll. The rate is calculated at the point the setting admits children.</t>
  </si>
  <si>
    <t>hide</t>
  </si>
  <si>
    <t>check</t>
  </si>
  <si>
    <t>Base £ Change</t>
  </si>
  <si>
    <t>Base % Change</t>
  </si>
  <si>
    <t>Deprivation £ Change</t>
  </si>
  <si>
    <t>Deprivation % Change</t>
  </si>
  <si>
    <t>Document HD Appendix 2c</t>
  </si>
  <si>
    <t>2018/19</t>
  </si>
  <si>
    <t>Cash Reduction using 18/19 Hours</t>
  </si>
  <si>
    <t>% Diff in Funding Rate</t>
  </si>
  <si>
    <t>Universal Base Rate + UBR Protection</t>
  </si>
  <si>
    <t>Setting Deprivation Rate ESTIMATED</t>
  </si>
  <si>
    <t>Provider Ref</t>
  </si>
  <si>
    <t>Type of Provider</t>
  </si>
  <si>
    <t>Total Indicative Rate</t>
  </si>
  <si>
    <t>2019/20 Indicative Rates of Funding for Private, Voluntary and Independent Providers - EYSFF 3/ 4 Year Old Offer</t>
  </si>
  <si>
    <t>2019/20</t>
  </si>
  <si>
    <t>Total Funding Rate Difference v. 2018</t>
  </si>
  <si>
    <t>Please note that deprivation rates for individual settings will be re-calculated for 2019/20 using January 2019 census data, when this is available</t>
  </si>
  <si>
    <t>Schools Forum - 17 October 2018</t>
  </si>
  <si>
    <t>Document JL Appendix 2c</t>
  </si>
  <si>
    <t>PVI Day</t>
  </si>
  <si>
    <t>Alif Baa Childcare</t>
  </si>
  <si>
    <t>Abacus Day Nursery</t>
  </si>
  <si>
    <t>Apperley Lodge Day Nursery</t>
  </si>
  <si>
    <t>BHT Early Education and Training at Bierley</t>
  </si>
  <si>
    <t>Bridge House Nursery</t>
  </si>
  <si>
    <t>Broomfield Pre-School &amp; Day Nursery</t>
  </si>
  <si>
    <t>Burley Nursery School</t>
  </si>
  <si>
    <t>Cavendish Lodge Day Nursery</t>
  </si>
  <si>
    <t>Children's Place Barkerend</t>
  </si>
  <si>
    <t>Children’s Place Burnett Fields</t>
  </si>
  <si>
    <t>Children’s Place Daisy Hill</t>
  </si>
  <si>
    <t>Child's Play Neighbourhood Nursery</t>
  </si>
  <si>
    <t>Cliffe House Day Nursery (Shipley)</t>
  </si>
  <si>
    <t>Community Works Nursery and Children's Centre</t>
  </si>
  <si>
    <t>Cottingley Manor Private Day Nursery</t>
  </si>
  <si>
    <t>Cute Companions Day Nursery</t>
  </si>
  <si>
    <t>Daisy Chain Nursery Ltd</t>
  </si>
  <si>
    <t>Dracup Lodge Day Nursery</t>
  </si>
  <si>
    <t>Dradishaw House Day Nursery</t>
  </si>
  <si>
    <t>Esscroft Private Nursery</t>
  </si>
  <si>
    <t>Farfield Nursery Ltd</t>
  </si>
  <si>
    <t>Fearnley Day Nursery</t>
  </si>
  <si>
    <t>Green Top Day Nursery Ltd</t>
  </si>
  <si>
    <t>Greengate House Nursery</t>
  </si>
  <si>
    <t>Highfield Nursery</t>
  </si>
  <si>
    <t>Kangaroo Club Day Nursery</t>
  </si>
  <si>
    <t>Kiddi-Creche Private Day Nursery (The Holmestead)</t>
  </si>
  <si>
    <t>Kiddi-Creche Private Day Nursery (The Schoolhouse)</t>
  </si>
  <si>
    <t>Kids Club Shibden Head</t>
  </si>
  <si>
    <t>Kinder Haven Ltd (Tong)</t>
  </si>
  <si>
    <t>Kinder Haven Ltd (Sticker Lane)</t>
  </si>
  <si>
    <t>The Light of The World Community Centre Ltd</t>
  </si>
  <si>
    <t>Little Champions Daycare</t>
  </si>
  <si>
    <t>Shiny Stars Day Nursery</t>
  </si>
  <si>
    <t>Cherry Tree Day Nursery</t>
  </si>
  <si>
    <t>Private Pre School</t>
  </si>
  <si>
    <t>Meridian Nursery</t>
  </si>
  <si>
    <t>Nightingales Day Nursery</t>
  </si>
  <si>
    <t>Nursery Rhymes</t>
  </si>
  <si>
    <t>Piccolo Day Nursery (Shipley) (CLOSED)</t>
  </si>
  <si>
    <t>Piccolo Nursery (Saltaire) CLOSED</t>
  </si>
  <si>
    <t>Rainbow House Private Day Nursery</t>
  </si>
  <si>
    <t>Rainbow Private Day Nursery</t>
  </si>
  <si>
    <t>closed</t>
  </si>
  <si>
    <t>Scarlett Heights Private Day Nursery</t>
  </si>
  <si>
    <t>Severn Lodge Nursery &amp; Pre-School</t>
  </si>
  <si>
    <t>Shibden Head Day Nursery</t>
  </si>
  <si>
    <t>Spinning Tops Day Nursery</t>
  </si>
  <si>
    <t>Strawberries Private Day Nursery</t>
  </si>
  <si>
    <t>Children’s Place Owlet</t>
  </si>
  <si>
    <t>University of Bradford Nursery</t>
  </si>
  <si>
    <t>Woodlands House Private Day Nursery</t>
  </si>
  <si>
    <t>Westfield Nursery</t>
  </si>
  <si>
    <t>Wingate Private Day Nursery Ltd</t>
  </si>
  <si>
    <t>Wishing Well Private Day Nursery</t>
  </si>
  <si>
    <t>Woodroyd Nursery and Children Centre</t>
  </si>
  <si>
    <t>Keighley Community Nursery</t>
  </si>
  <si>
    <t>Wyke Manor Community Centre Nursery</t>
  </si>
  <si>
    <t>Independent Classes</t>
  </si>
  <si>
    <t>Ghyll Royd Pre-School</t>
  </si>
  <si>
    <t>Lady Lane Park School &amp; Nursery</t>
  </si>
  <si>
    <t>Moorfield School</t>
  </si>
  <si>
    <t>Netherleigh and Rossefield School Pre-school</t>
  </si>
  <si>
    <t>West Cliffe School</t>
  </si>
  <si>
    <t>Voluntary Pre School</t>
  </si>
  <si>
    <t>Addingham Preschool</t>
  </si>
  <si>
    <t>All Saints Pre-School</t>
  </si>
  <si>
    <t>Baildon Village Pre-School</t>
  </si>
  <si>
    <t>Ben Rhydding Pre-School Playgroup Ltd</t>
  </si>
  <si>
    <t>Bramble Hedge Pre-School</t>
  </si>
  <si>
    <t>Butterflies Early Years Centre</t>
  </si>
  <si>
    <t>Childcare @ Buttershaw Christian Family Centre</t>
  </si>
  <si>
    <t>Cottingley Pre-School</t>
  </si>
  <si>
    <t>Cullingworth Pre-School</t>
  </si>
  <si>
    <t>Eastburn Pre-School</t>
  </si>
  <si>
    <t>Exley Head Pre-School</t>
  </si>
  <si>
    <t>First Steps Christian Pre-School Playgroup</t>
  </si>
  <si>
    <t>Harden Pre-School</t>
  </si>
  <si>
    <t>Hoyle Court Pre-School</t>
  </si>
  <si>
    <t>Ilkley Pre-School Playgroup</t>
  </si>
  <si>
    <t>Lees Pre-School</t>
  </si>
  <si>
    <t>Margaret McMillan Children's Centre</t>
  </si>
  <si>
    <t>Menston Pre-School</t>
  </si>
  <si>
    <t>Oakworth Playgroup</t>
  </si>
  <si>
    <t>Oxenhope Under Fives Pre-school</t>
  </si>
  <si>
    <t>Pied Piper Pre-School</t>
  </si>
  <si>
    <t>Red Brick Pre-School Playgroup</t>
  </si>
  <si>
    <t>Sandy Lane Pre-School</t>
  </si>
  <si>
    <t>St John's RC Playgroup</t>
  </si>
  <si>
    <t>St Johns Under 5s Pre-School</t>
  </si>
  <si>
    <t>St Marys Community Nursery CIC</t>
  </si>
  <si>
    <t>Town Centre Playroom</t>
  </si>
  <si>
    <t>Wibsey Methodist Pre-school</t>
  </si>
  <si>
    <t>Wilsden Village Nursery School</t>
  </si>
  <si>
    <t>Jolly Tots Pre-School</t>
  </si>
  <si>
    <t>Childminders</t>
  </si>
  <si>
    <t>Akid Mischelle</t>
  </si>
  <si>
    <t>Blackman Ruth</t>
  </si>
  <si>
    <t>Chappell Elizabeth</t>
  </si>
  <si>
    <t>Denton Julie</t>
  </si>
  <si>
    <t>Goldsborough Amy</t>
  </si>
  <si>
    <t xml:space="preserve">Kirk Tracey </t>
  </si>
  <si>
    <t>Mitchell Elizabeth</t>
  </si>
  <si>
    <t>Williams Doreen</t>
  </si>
  <si>
    <t>Wood Lynn</t>
  </si>
  <si>
    <t>Wynn Audrey</t>
  </si>
  <si>
    <t>Bradford Christian School Nursery</t>
  </si>
  <si>
    <t>Bruce Sarah</t>
  </si>
  <si>
    <t>Butler Pauline</t>
  </si>
  <si>
    <t>Eggett Marina</t>
  </si>
  <si>
    <t>Eyles Claire</t>
  </si>
  <si>
    <t>Fitzpatrick Samantha</t>
  </si>
  <si>
    <t>Kinder Haven Ltd (Wakefield Road)</t>
  </si>
  <si>
    <t>BHT Early Education and Training @ HolmeWood</t>
  </si>
  <si>
    <t>Short Circuits Care Club Limited</t>
  </si>
  <si>
    <t>Strong Close Day Nursery CLOSED</t>
  </si>
  <si>
    <t>The Villages Pre-School</t>
  </si>
  <si>
    <t xml:space="preserve">Turpin Paula </t>
  </si>
  <si>
    <t xml:space="preserve">Husband Patricia </t>
  </si>
  <si>
    <t>Mazacs Alison</t>
  </si>
  <si>
    <t>Park Lane Pre-School</t>
  </si>
  <si>
    <t>Barrett Suzanne (CLOSED)</t>
  </si>
  <si>
    <t xml:space="preserve">Daynes Wendy </t>
  </si>
  <si>
    <t xml:space="preserve">Firth Emma </t>
  </si>
  <si>
    <t>Harrison Katherine</t>
  </si>
  <si>
    <t>Karmand Nursery</t>
  </si>
  <si>
    <t>Wardman Patricia</t>
  </si>
  <si>
    <t xml:space="preserve">Wilson Sonya </t>
  </si>
  <si>
    <t>Jones Alix</t>
  </si>
  <si>
    <t>Begbie Ellen</t>
  </si>
  <si>
    <t>Princeville Pre School Association CLOSED</t>
  </si>
  <si>
    <t>Al Mumin Primary School</t>
  </si>
  <si>
    <t>Blossom Nursery</t>
  </si>
  <si>
    <t xml:space="preserve">Chyriwsky Sandra </t>
  </si>
  <si>
    <t xml:space="preserve">Lumb Jillian </t>
  </si>
  <si>
    <t>Armstrong Helen</t>
  </si>
  <si>
    <t xml:space="preserve">Woodhead Lisa </t>
  </si>
  <si>
    <t xml:space="preserve">Moulson Pauline </t>
  </si>
  <si>
    <t>Brannan Sandra</t>
  </si>
  <si>
    <t>Ferguson Susan</t>
  </si>
  <si>
    <t>Acorns-In-Eldwick Limited</t>
  </si>
  <si>
    <t xml:space="preserve">Robson Steven </t>
  </si>
  <si>
    <t>Feversham First Steps</t>
  </si>
  <si>
    <t>Butt Aeda</t>
  </si>
  <si>
    <t xml:space="preserve">Chatburn Michelle </t>
  </si>
  <si>
    <t>Hay Sharon</t>
  </si>
  <si>
    <t xml:space="preserve">Kitchen Maria </t>
  </si>
  <si>
    <t>Tahir Sumaira</t>
  </si>
  <si>
    <t>Russell Street Private Day Nursery</t>
  </si>
  <si>
    <t>Fair Play Day Nursery Limited</t>
  </si>
  <si>
    <t xml:space="preserve">Phelan Sarah </t>
  </si>
  <si>
    <t>Dewell Elizabeth</t>
  </si>
  <si>
    <t xml:space="preserve">Marriott Elaine </t>
  </si>
  <si>
    <t>Wishing Well Nursery - Myrtle Place</t>
  </si>
  <si>
    <t>Islamic Tarbiyah Preparatory School</t>
  </si>
  <si>
    <t>Maddock Andrew</t>
  </si>
  <si>
    <t>Children’s Place Mayfield</t>
  </si>
  <si>
    <t xml:space="preserve">Wilkinson Monica </t>
  </si>
  <si>
    <t xml:space="preserve">Bottomley Claire Ann </t>
  </si>
  <si>
    <t>Singh Kamaljit</t>
  </si>
  <si>
    <t>Friedel Julie</t>
  </si>
  <si>
    <t>Children's Place (Heaton)</t>
  </si>
  <si>
    <t xml:space="preserve">Dawson Michelle T </t>
  </si>
  <si>
    <t>Ibbotson Emma</t>
  </si>
  <si>
    <t>Thompson Beverley</t>
  </si>
  <si>
    <t>Woods Thomas</t>
  </si>
  <si>
    <t xml:space="preserve">Bower Cheryl </t>
  </si>
  <si>
    <t>Beldon Polly</t>
  </si>
  <si>
    <t>Butterfield Michelle</t>
  </si>
  <si>
    <t>Parkinson Emma</t>
  </si>
  <si>
    <t>Taylor Laura</t>
  </si>
  <si>
    <t xml:space="preserve">Bower Laura </t>
  </si>
  <si>
    <t>Webb Allan</t>
  </si>
  <si>
    <t xml:space="preserve">Ellis Zoe </t>
  </si>
  <si>
    <t>Pargeter Patricia</t>
  </si>
  <si>
    <t xml:space="preserve">Bauer Julie </t>
  </si>
  <si>
    <t xml:space="preserve">Abbasi Michelle </t>
  </si>
  <si>
    <t xml:space="preserve">Downs Shirley </t>
  </si>
  <si>
    <t>Kinder Haven Ltd (Halifax Road)</t>
  </si>
  <si>
    <t xml:space="preserve">Brabiner Kealy </t>
  </si>
  <si>
    <t>Worth Valley Private Day Nursery LTD</t>
  </si>
  <si>
    <t>Tiny Stars Day Nursery</t>
  </si>
  <si>
    <t>Al Hikmah Nursery</t>
  </si>
  <si>
    <t>Searle Rosemary CLOSED</t>
  </si>
  <si>
    <t xml:space="preserve">Robertson Kelly </t>
  </si>
  <si>
    <t xml:space="preserve">Halliwell Karen </t>
  </si>
  <si>
    <t>Holmes Kim</t>
  </si>
  <si>
    <t xml:space="preserve">MacDonald Sue </t>
  </si>
  <si>
    <t>Firth Chantelle</t>
  </si>
  <si>
    <t>Hawksworth Helen</t>
  </si>
  <si>
    <t xml:space="preserve">Cottier Susan </t>
  </si>
  <si>
    <t xml:space="preserve">Bromwich Jennifer </t>
  </si>
  <si>
    <t>Price Hayley</t>
  </si>
  <si>
    <t>Sunderland Julia</t>
  </si>
  <si>
    <t>Bell Nicola</t>
  </si>
  <si>
    <t>Jones Caron</t>
  </si>
  <si>
    <t>Kaye Jane</t>
  </si>
  <si>
    <t>Little Miracles Day Nursery</t>
  </si>
  <si>
    <t>The Little Academy Day Nursery</t>
  </si>
  <si>
    <t>Ashfield House Day Nursery</t>
  </si>
  <si>
    <t>Tiny Tots Bradford Ltd</t>
  </si>
  <si>
    <t>Kutscheruk Linda</t>
  </si>
  <si>
    <t>Sanderson June</t>
  </si>
  <si>
    <t xml:space="preserve">Scarborough Michelle </t>
  </si>
  <si>
    <t>Thomas Sharon CLOSED</t>
  </si>
  <si>
    <t>Rickerby Jacqueline Elizabeth</t>
  </si>
  <si>
    <t>McGeachy Lyndsey</t>
  </si>
  <si>
    <t>Wojtkow Louise</t>
  </si>
  <si>
    <t>Roper Natalie</t>
  </si>
  <si>
    <t>Long  Heather Yvonne</t>
  </si>
  <si>
    <t xml:space="preserve">Walton Lisa </t>
  </si>
  <si>
    <t>Greenwood  Sarah</t>
  </si>
  <si>
    <t>Hartley Catherine</t>
  </si>
  <si>
    <t xml:space="preserve">Fatokun Bukola </t>
  </si>
  <si>
    <t xml:space="preserve">Price Laura </t>
  </si>
  <si>
    <t>Davison Kirsty J</t>
  </si>
  <si>
    <t>Constantine Lisa CLOSED</t>
  </si>
  <si>
    <t xml:space="preserve">Banks Jennifer </t>
  </si>
  <si>
    <t xml:space="preserve">Ibberson Hanna </t>
  </si>
  <si>
    <t>Bass Barbara</t>
  </si>
  <si>
    <t xml:space="preserve">Norton Victoria </t>
  </si>
  <si>
    <t xml:space="preserve">Gibbs Tracey Mary </t>
  </si>
  <si>
    <t xml:space="preserve">Jones Dionne </t>
  </si>
  <si>
    <t>Hibbert Karen</t>
  </si>
  <si>
    <t xml:space="preserve">Fletcher-Coulter  Chrissie </t>
  </si>
  <si>
    <t>Akhtar Tazim</t>
  </si>
  <si>
    <t>Evans Donna L CLOSED</t>
  </si>
  <si>
    <t>Hemingway Julie</t>
  </si>
  <si>
    <t>Gott Susan</t>
  </si>
  <si>
    <t>Stanley Melanie D</t>
  </si>
  <si>
    <t xml:space="preserve">Leuthwaite Rachel </t>
  </si>
  <si>
    <t>Egars Marie</t>
  </si>
  <si>
    <t>Woodlands Park Day Nursery &amp; Pre School CLOSED</t>
  </si>
  <si>
    <t xml:space="preserve">Godfrey Tracey </t>
  </si>
  <si>
    <t xml:space="preserve">Bridger Kathryn </t>
  </si>
  <si>
    <t xml:space="preserve">Birch Carla Louise </t>
  </si>
  <si>
    <t xml:space="preserve">Jackson June </t>
  </si>
  <si>
    <t>Whitaker Diane</t>
  </si>
  <si>
    <t>Davidson Ann-Marie</t>
  </si>
  <si>
    <t>Cliffe House Day Nursery - Baildon</t>
  </si>
  <si>
    <t>Exley Margaret</t>
  </si>
  <si>
    <t>Handprints</t>
  </si>
  <si>
    <t>Tatham Carol</t>
  </si>
  <si>
    <t xml:space="preserve">Childsplay Cafe West Healthy Living Centre </t>
  </si>
  <si>
    <t xml:space="preserve">Norton Helen </t>
  </si>
  <si>
    <t xml:space="preserve">Blackburn Carly </t>
  </si>
  <si>
    <t>Janie Thirkill</t>
  </si>
  <si>
    <t>Whomack Jodie</t>
  </si>
  <si>
    <t xml:space="preserve">Sandra Higgins </t>
  </si>
  <si>
    <t xml:space="preserve">Burrows Gail </t>
  </si>
  <si>
    <t>Nicola Corbett</t>
  </si>
  <si>
    <t>Kerry Leigh Harper</t>
  </si>
  <si>
    <t xml:space="preserve">Pattison Sharyn </t>
  </si>
  <si>
    <t>Kelly Ann Aubrey</t>
  </si>
  <si>
    <t>Lady Castle Nursery</t>
  </si>
  <si>
    <t xml:space="preserve">Keelie Joanne Hidden-Coley </t>
  </si>
  <si>
    <t>Lisa Haigh</t>
  </si>
  <si>
    <t xml:space="preserve">Robinson Michelle  </t>
  </si>
  <si>
    <t>Thompson Joanne</t>
  </si>
  <si>
    <t>Westfield House Childcare</t>
  </si>
  <si>
    <t>Diane Kenyon</t>
  </si>
  <si>
    <t>Armstrong Tammi</t>
  </si>
  <si>
    <t>Seed Margaret</t>
  </si>
  <si>
    <t xml:space="preserve">Grainger Dawn Michelle </t>
  </si>
  <si>
    <t xml:space="preserve">Thompson Angela </t>
  </si>
  <si>
    <t>Crystal Gardens Primary School Nursery</t>
  </si>
  <si>
    <t>Little Wellies Day Nursery (Wrose)</t>
  </si>
  <si>
    <t>Sunnyside Day Nursery</t>
  </si>
  <si>
    <t>Corbet Anne Marie</t>
  </si>
  <si>
    <t xml:space="preserve">The Railway Children </t>
  </si>
  <si>
    <t>Gatehouse Alison Lynne (CLOSED)</t>
  </si>
  <si>
    <t xml:space="preserve">Children's Place St James </t>
  </si>
  <si>
    <t>The Villages Pre School (Eldwick) wef 01.04.15</t>
  </si>
  <si>
    <t>Nicola Waddington</t>
  </si>
  <si>
    <t>Little Hearts</t>
  </si>
  <si>
    <t>Karen Cromack</t>
  </si>
  <si>
    <t xml:space="preserve">Billing Angela </t>
  </si>
  <si>
    <t>Phoebe Kidd</t>
  </si>
  <si>
    <t xml:space="preserve">Reece Sara </t>
  </si>
  <si>
    <t xml:space="preserve">Wilson Wendy </t>
  </si>
  <si>
    <t>BHT Early Education and Training at Tyersal</t>
  </si>
  <si>
    <t>D'Arcy Julie</t>
  </si>
  <si>
    <t xml:space="preserve">Midgley Sara Jenny </t>
  </si>
  <si>
    <t>Preston Christine</t>
  </si>
  <si>
    <t>Thornton Lodge Day Nursery</t>
  </si>
  <si>
    <t xml:space="preserve">Mullock Susan </t>
  </si>
  <si>
    <t>Varey Jane Marie</t>
  </si>
  <si>
    <t>Attack Helen</t>
  </si>
  <si>
    <t xml:space="preserve">Dakin Teresa </t>
  </si>
  <si>
    <t>Elener Sheila (CLOSED)</t>
  </si>
  <si>
    <t xml:space="preserve">Claire Phillips </t>
  </si>
  <si>
    <t>Bromwich Nico</t>
  </si>
  <si>
    <t xml:space="preserve">Baldwin Nicola CLOSED </t>
  </si>
  <si>
    <t>Moorside Nursery</t>
  </si>
  <si>
    <t>Ingham Anne</t>
  </si>
  <si>
    <t xml:space="preserve">Mitchell Natalie </t>
  </si>
  <si>
    <t>Armitage Susan Lorraine</t>
  </si>
  <si>
    <t xml:space="preserve">Campbell Midford Gemma </t>
  </si>
  <si>
    <t xml:space="preserve">Ashworth Richmal </t>
  </si>
  <si>
    <t>Griffiths Melisia CLOSED</t>
  </si>
  <si>
    <t xml:space="preserve">Mitchell Susan </t>
  </si>
  <si>
    <t>Ramsas Kristina</t>
  </si>
  <si>
    <t xml:space="preserve">Parkinson Susan </t>
  </si>
  <si>
    <t>Akhtar Zabeen</t>
  </si>
  <si>
    <t>SNOOP Tadpoles</t>
  </si>
  <si>
    <t xml:space="preserve">Laura Kell </t>
  </si>
  <si>
    <t xml:space="preserve">Laura Ashton </t>
  </si>
  <si>
    <t>Harrison Donna</t>
  </si>
  <si>
    <t>Peel Wendy</t>
  </si>
  <si>
    <t>Conlon Sandra</t>
  </si>
  <si>
    <t>Ratcliffe Claire</t>
  </si>
  <si>
    <t>Cherry Tree Play House  - Scotchman Road CLOSED</t>
  </si>
  <si>
    <t>Little Angels Bradford LTD</t>
  </si>
  <si>
    <t>Carter Sarah (CLOSED)</t>
  </si>
  <si>
    <t xml:space="preserve">Bedford Karen </t>
  </si>
  <si>
    <t xml:space="preserve">Wood Tracy </t>
  </si>
  <si>
    <t>White Patricia</t>
  </si>
  <si>
    <t>Wishing Tree Nursery And Pre-School</t>
  </si>
  <si>
    <t>Ali Zaiba  CLOSED</t>
  </si>
  <si>
    <t>Archibald Marva (CLOSED)</t>
  </si>
  <si>
    <t>Brown Anna M</t>
  </si>
  <si>
    <t>Bokalo Julie (CLOSED)</t>
  </si>
  <si>
    <t>Denby Jayne Clare</t>
  </si>
  <si>
    <t xml:space="preserve">Garrard Tracey </t>
  </si>
  <si>
    <t>Howell-Gott Della</t>
  </si>
  <si>
    <t xml:space="preserve">Imeson Catherine </t>
  </si>
  <si>
    <t xml:space="preserve">Little Ducklings Nursery </t>
  </si>
  <si>
    <t xml:space="preserve">Mainman Gillian Margaret </t>
  </si>
  <si>
    <t>McKniff Alison</t>
  </si>
  <si>
    <t xml:space="preserve">Milnes Rosemary </t>
  </si>
  <si>
    <t>Munro-Beeley Jane CLOSED</t>
  </si>
  <si>
    <t xml:space="preserve">Naz Farah </t>
  </si>
  <si>
    <t xml:space="preserve">Nunn Mandy </t>
  </si>
  <si>
    <t xml:space="preserve">Rhodes Jonathan </t>
  </si>
  <si>
    <t xml:space="preserve">Sears Nicola Ann </t>
  </si>
  <si>
    <t xml:space="preserve">Smith Trina Marie </t>
  </si>
  <si>
    <t>Theaker Debra (CLOSED)</t>
  </si>
  <si>
    <t xml:space="preserve">Townsend Julie </t>
  </si>
  <si>
    <t>Wilson Carol</t>
  </si>
  <si>
    <t>Horsfall Catherine</t>
  </si>
  <si>
    <t xml:space="preserve">Gerdes Jane </t>
  </si>
  <si>
    <t xml:space="preserve">Children's Place (Great Horton) </t>
  </si>
  <si>
    <t xml:space="preserve">Roberts Rosalie </t>
  </si>
  <si>
    <t xml:space="preserve">Hutchinson Sally </t>
  </si>
  <si>
    <t xml:space="preserve">Stephenson Jennifer </t>
  </si>
  <si>
    <t>Moore Emma</t>
  </si>
  <si>
    <t xml:space="preserve">Rasul Sultana </t>
  </si>
  <si>
    <t xml:space="preserve">Victoria Trudgill </t>
  </si>
  <si>
    <t>Tots2 Day Care Ltd</t>
  </si>
  <si>
    <t>Rookery Nook Day Nursery Limited</t>
  </si>
  <si>
    <t>Clare Foster</t>
  </si>
  <si>
    <t>Magic Angels Nursery Ltd</t>
  </si>
  <si>
    <t>Romani-Brady Nicola</t>
  </si>
  <si>
    <t>Vidic Laura Joan Elizabeth</t>
  </si>
  <si>
    <t>Akhtar Nahida</t>
  </si>
  <si>
    <t>French Louise</t>
  </si>
  <si>
    <t xml:space="preserve">Margaret Clark </t>
  </si>
  <si>
    <t>Leelas Ladybirds Limited</t>
  </si>
  <si>
    <t>Waller Joanna</t>
  </si>
  <si>
    <t>Footprints Childcare</t>
  </si>
  <si>
    <t>Parkview Childcare</t>
  </si>
  <si>
    <t>Colgan Michelle</t>
  </si>
  <si>
    <t>Hinton Lauren</t>
  </si>
  <si>
    <t>Hardman Joanne</t>
  </si>
  <si>
    <t>Naqvi Tahira</t>
  </si>
  <si>
    <t>Thornbury Play &amp; Learn Nursery</t>
  </si>
  <si>
    <t>Bentley Susan</t>
  </si>
  <si>
    <t>Battle Christine</t>
  </si>
  <si>
    <t>Snaith Dallas CLOSED</t>
  </si>
  <si>
    <t>Ingall Rosana</t>
  </si>
  <si>
    <t>O'Connor Jessica</t>
  </si>
  <si>
    <t>Maddock Laura</t>
  </si>
  <si>
    <t>Walsh Laura CLOSED</t>
  </si>
  <si>
    <t>Little Heart Nursery (Fagley)</t>
  </si>
  <si>
    <t>Elsdon Lorraine (CLOSED)</t>
  </si>
  <si>
    <t>Palmer Nicola</t>
  </si>
  <si>
    <t>Troy Rebecca</t>
  </si>
  <si>
    <t>Witney Rachel</t>
  </si>
  <si>
    <t>Renton Sarah</t>
  </si>
  <si>
    <t>Fletcher Suzanne</t>
  </si>
  <si>
    <t>Meachin Wendy</t>
  </si>
  <si>
    <t>Superstars Softplay LTD</t>
  </si>
  <si>
    <t xml:space="preserve">Woods Amanda </t>
  </si>
  <si>
    <t>Kauser Zakiya</t>
  </si>
  <si>
    <t>Cliffe House Day Nursery - SHIPLEY</t>
  </si>
  <si>
    <t>Begum Shaista</t>
  </si>
  <si>
    <t>Ladybird Kindergarten</t>
  </si>
  <si>
    <t>Sunbeams Nursery</t>
  </si>
  <si>
    <t>Rebecca Oglesby (CLOSED)</t>
  </si>
  <si>
    <t>Robinson Kelly-Louise</t>
  </si>
  <si>
    <t>Ashmoor Private Day Nursery</t>
  </si>
  <si>
    <t>Little Wellies Day Nursery</t>
  </si>
  <si>
    <t>Stubley Bianca CLOSED</t>
  </si>
  <si>
    <t>Bland Clare</t>
  </si>
  <si>
    <t>Children's Place Summerfield</t>
  </si>
  <si>
    <t>Mulholland Joyce</t>
  </si>
  <si>
    <t>Children's Place Gateway</t>
  </si>
  <si>
    <t>England Karen</t>
  </si>
  <si>
    <t>Baldwin Kirsty</t>
  </si>
  <si>
    <t>Theaker Sarah</t>
  </si>
  <si>
    <t>Khan Sonia</t>
  </si>
  <si>
    <t>Turner Debra</t>
  </si>
  <si>
    <t>Cant Poonam</t>
  </si>
  <si>
    <t>Smith Donna Marie</t>
  </si>
  <si>
    <t>Ayub Qursoom</t>
  </si>
  <si>
    <t>Craven Jacalyn</t>
  </si>
  <si>
    <t>Armitage Billie</t>
  </si>
  <si>
    <t>Anthony Emma Louise</t>
  </si>
  <si>
    <t>Pickup Maria</t>
  </si>
  <si>
    <t>McCormack Deana</t>
  </si>
  <si>
    <t>Hume Lisa</t>
  </si>
  <si>
    <t>Haley Katherine</t>
  </si>
  <si>
    <t>Horton Green Nursery Limited</t>
  </si>
  <si>
    <t>Creative Child Nursery</t>
  </si>
  <si>
    <t>Kinder Haven Limited (Clayton)</t>
  </si>
  <si>
    <t>Neal Jennifer</t>
  </si>
  <si>
    <t>Walch Kimberley</t>
  </si>
  <si>
    <t>Inspire Academy</t>
  </si>
  <si>
    <t>Tatham Lorraine</t>
  </si>
  <si>
    <t xml:space="preserve">The Villages Pre-School Ltd East Morton </t>
  </si>
  <si>
    <t xml:space="preserve">The Villages Pre-School Ltd Eldwick </t>
  </si>
  <si>
    <t>Little Horton Nursery Ltd</t>
  </si>
  <si>
    <t>Hanna Josephine</t>
  </si>
  <si>
    <t>Shakeel Shazia</t>
  </si>
  <si>
    <t>Rachael Nelson</t>
  </si>
  <si>
    <t xml:space="preserve">Richardson Sarah </t>
  </si>
  <si>
    <t>Henderson Stacey</t>
  </si>
  <si>
    <t>Robinson Kelsey</t>
  </si>
  <si>
    <t>Hobson Joanne</t>
  </si>
  <si>
    <t>Moore Joanne</t>
  </si>
  <si>
    <t>Hutchinson Rebecca</t>
  </si>
  <si>
    <t>Bakes Michele</t>
  </si>
  <si>
    <t>Crane Sandra</t>
  </si>
  <si>
    <t>Zubair Hajra</t>
  </si>
  <si>
    <t>Baranian Roshin</t>
  </si>
  <si>
    <t>Gregory Katie</t>
  </si>
  <si>
    <t>Higgins Elisa</t>
  </si>
  <si>
    <t>Cox Rachel</t>
  </si>
  <si>
    <t>Hamilton Angela</t>
  </si>
  <si>
    <t>Crosby Damian</t>
  </si>
  <si>
    <t>Hudson Denise</t>
  </si>
  <si>
    <t>Dargue Donna</t>
  </si>
  <si>
    <t>Grant Emma (CLOSED)</t>
  </si>
  <si>
    <t>Lakhi Hawaboo</t>
  </si>
  <si>
    <t>Bako Heather</t>
  </si>
  <si>
    <t>Seed Julie</t>
  </si>
  <si>
    <t>Croasdale Juliette</t>
  </si>
  <si>
    <t>Sutcliffe Kimberley</t>
  </si>
  <si>
    <t>Sher Leanne</t>
  </si>
  <si>
    <t>Sharp Lynn</t>
  </si>
  <si>
    <t>Ambler Melonie</t>
  </si>
  <si>
    <t>The Life Nursery</t>
  </si>
  <si>
    <t>Bailey Sarah</t>
  </si>
  <si>
    <t>Rall Sarah</t>
  </si>
  <si>
    <t>Bolton Tracy</t>
  </si>
  <si>
    <t>Benjamin Michelle</t>
  </si>
  <si>
    <t>Nuffy Day Nursery Cottingley</t>
  </si>
  <si>
    <t>Queensbury Private Day Nursery Limited</t>
  </si>
  <si>
    <t>Little School Preschool</t>
  </si>
  <si>
    <t>Ward Jenny</t>
  </si>
  <si>
    <t>Wright Laura</t>
  </si>
  <si>
    <t>Thursby Leanne</t>
  </si>
  <si>
    <t>Roe Tracey</t>
  </si>
  <si>
    <t>Foster Jen</t>
  </si>
  <si>
    <t>Sherwood Green Nursery</t>
  </si>
  <si>
    <t>Jacques Rebecca</t>
  </si>
  <si>
    <t>Highfield Community Pre School CIO</t>
  </si>
  <si>
    <t>Kiernan Colleen</t>
  </si>
  <si>
    <t>Khatun Rabia</t>
  </si>
  <si>
    <t>Parsons Charlotte</t>
  </si>
  <si>
    <t>Gemma Kehoe</t>
  </si>
  <si>
    <t>Ark Private Day Nursery</t>
  </si>
  <si>
    <t>Davis Bernadine</t>
  </si>
  <si>
    <t>Broomfield Private Day Nursery Ltd</t>
  </si>
  <si>
    <t>The Rocking Horse Nursery Oxenhope</t>
  </si>
  <si>
    <t>Kinder Haven Limited (Wyke)</t>
  </si>
  <si>
    <t>Dewey Annamarie</t>
  </si>
  <si>
    <t>Smith Rachel</t>
  </si>
  <si>
    <t>Yaqub Sabilla</t>
  </si>
  <si>
    <t>Hanwell Claire</t>
  </si>
  <si>
    <t>Fowler Amy</t>
  </si>
  <si>
    <t>Ewida Eisha</t>
  </si>
  <si>
    <t>Sponge Tree Ltd</t>
  </si>
  <si>
    <t>Booth Rebecca</t>
  </si>
  <si>
    <t>Rehman Aalya</t>
  </si>
  <si>
    <t>Little Advocates Montessori Nursery Ltd</t>
  </si>
  <si>
    <t>Francis Lindsey</t>
  </si>
  <si>
    <t>Hargrave Emma (CLOSED)</t>
  </si>
  <si>
    <t>Wright Kirsty</t>
  </si>
  <si>
    <t>Holmes Jemma</t>
  </si>
  <si>
    <t>Queensbury Tykes Playgroup</t>
  </si>
  <si>
    <t>Kinder Haven Ltd (Eccleshill)</t>
  </si>
  <si>
    <t>Hickory House Day Nursery</t>
  </si>
  <si>
    <t>Hornby Heather</t>
  </si>
  <si>
    <t>Alderson Lisa</t>
  </si>
  <si>
    <t>Zeb Durrey</t>
  </si>
  <si>
    <t>Queensbury Out of School Club &amp; Daycare</t>
  </si>
  <si>
    <t>Hunter Joanne</t>
  </si>
  <si>
    <t>Woodlands Park Day Nursery &amp; Forest School</t>
  </si>
  <si>
    <t>Baker Simone</t>
  </si>
  <si>
    <t>Feather Victoria</t>
  </si>
  <si>
    <t>Holdsworth Sharifa</t>
  </si>
  <si>
    <t>Farrington Holleigh</t>
  </si>
  <si>
    <t>Parkes Beverley</t>
  </si>
  <si>
    <t>Smith Leanne</t>
  </si>
  <si>
    <t>Hobson Laura</t>
  </si>
  <si>
    <t>Nemos Day Care Ltd</t>
  </si>
  <si>
    <t>Webb Rachel</t>
  </si>
  <si>
    <t>Mercatali Marialia</t>
  </si>
  <si>
    <t>Whitaker Tammy</t>
  </si>
  <si>
    <t>Little Wonders (Early Years) Limited</t>
  </si>
  <si>
    <t>Sands Audrey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</si>
</sst>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£&quot;#,##0.00"/>
    <numFmt numFmtId="165" formatCode="&quot;£&quot;#,##0.0000"/>
    <numFmt numFmtId="166" formatCode="0.0%"/>
    <numFmt numFmtId="167" formatCode="&quot;£&quot;#,##0"/>
  </numFmts>
  <fonts count="13" x14ac:knownFonts="1">
    <font>
      <sz val="10"/>
      <name val="Arial"/>
    </font>
    <font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horizontal="right"/>
    </xf>
    <xf numFmtId="0" fontId="2" fillId="0" borderId="0" xfId="0" applyFont="1"/>
    <xf numFmtId="3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" fontId="4" fillId="0" borderId="0" xfId="0" applyNumberFormat="1" applyFont="1" applyAlignment="1">
      <alignment horizontal="right" wrapText="1"/>
    </xf>
    <xf numFmtId="4" fontId="4" fillId="2" borderId="0" xfId="0" applyNumberFormat="1" applyFont="1" applyFill="1" applyAlignment="1">
      <alignment horizontal="right" wrapText="1"/>
    </xf>
    <xf numFmtId="0" fontId="1" fillId="0" borderId="0" xfId="0" applyFont="1" applyAlignment="1">
      <alignment horizontal="left"/>
    </xf>
    <xf numFmtId="3" fontId="4" fillId="2" borderId="0" xfId="0" applyNumberFormat="1" applyFont="1" applyFill="1" applyAlignment="1">
      <alignment horizontal="right" wrapText="1"/>
    </xf>
    <xf numFmtId="3" fontId="8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166" fontId="4" fillId="0" borderId="0" xfId="1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2" borderId="0" xfId="0" applyFont="1" applyFill="1" applyAlignment="1">
      <alignment horizontal="right" wrapText="1"/>
    </xf>
    <xf numFmtId="164" fontId="3" fillId="0" borderId="3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165" fontId="9" fillId="0" borderId="0" xfId="0" applyNumberFormat="1" applyFont="1" applyFill="1" applyAlignment="1">
      <alignment horizontal="right"/>
    </xf>
    <xf numFmtId="166" fontId="9" fillId="0" borderId="0" xfId="1" applyNumberFormat="1" applyFon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right"/>
    </xf>
    <xf numFmtId="0" fontId="4" fillId="0" borderId="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3" fillId="0" borderId="5" xfId="0" applyFont="1" applyFill="1" applyBorder="1"/>
    <xf numFmtId="164" fontId="3" fillId="0" borderId="5" xfId="0" applyNumberFormat="1" applyFont="1" applyFill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left"/>
    </xf>
    <xf numFmtId="166" fontId="4" fillId="0" borderId="5" xfId="1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 wrapText="1"/>
    </xf>
    <xf numFmtId="3" fontId="4" fillId="3" borderId="5" xfId="0" applyNumberFormat="1" applyFont="1" applyFill="1" applyBorder="1" applyAlignment="1">
      <alignment horizontal="right" wrapText="1"/>
    </xf>
    <xf numFmtId="164" fontId="3" fillId="3" borderId="5" xfId="0" applyNumberFormat="1" applyFont="1" applyFill="1" applyBorder="1" applyAlignment="1">
      <alignment horizontal="right"/>
    </xf>
    <xf numFmtId="164" fontId="4" fillId="3" borderId="5" xfId="0" applyNumberFormat="1" applyFont="1" applyFill="1" applyBorder="1" applyAlignment="1">
      <alignment horizontal="right"/>
    </xf>
    <xf numFmtId="3" fontId="4" fillId="4" borderId="5" xfId="0" applyNumberFormat="1" applyFont="1" applyFill="1" applyBorder="1" applyAlignment="1">
      <alignment horizontal="right" wrapText="1"/>
    </xf>
    <xf numFmtId="164" fontId="3" fillId="4" borderId="5" xfId="0" applyNumberFormat="1" applyFont="1" applyFill="1" applyBorder="1" applyAlignment="1">
      <alignment horizontal="right"/>
    </xf>
    <xf numFmtId="164" fontId="4" fillId="4" borderId="5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Fill="1"/>
    <xf numFmtId="0" fontId="4" fillId="0" borderId="0" xfId="0" applyFont="1" applyFill="1" applyAlignment="1">
      <alignment horizontal="right"/>
    </xf>
    <xf numFmtId="3" fontId="6" fillId="3" borderId="6" xfId="0" quotePrefix="1" applyNumberFormat="1" applyFont="1" applyFill="1" applyBorder="1" applyAlignment="1">
      <alignment horizontal="center"/>
    </xf>
    <xf numFmtId="3" fontId="6" fillId="4" borderId="6" xfId="0" quotePrefix="1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60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99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AC577"/>
  <sheetViews>
    <sheetView tabSelected="1" workbookViewId="0">
      <pane xSplit="4" ySplit="6" topLeftCell="E526" activePane="bottomRight" state="frozen"/>
      <selection pane="topRight" activeCell="E1" sqref="E1"/>
      <selection pane="bottomLeft" activeCell="A7" sqref="A7"/>
      <selection pane="bottomRight" activeCell="AF544" sqref="AF544"/>
    </sheetView>
  </sheetViews>
  <sheetFormatPr defaultRowHeight="11.25" x14ac:dyDescent="0.2"/>
  <cols>
    <col min="1" max="1" width="16.42578125" style="3" hidden="1" customWidth="1"/>
    <col min="2" max="2" width="7.7109375" style="12" bestFit="1" customWidth="1"/>
    <col min="3" max="3" width="38.7109375" style="1" hidden="1" customWidth="1"/>
    <col min="4" max="4" width="1.7109375" style="11" hidden="1" customWidth="1"/>
    <col min="5" max="5" width="9.85546875" style="8" customWidth="1"/>
    <col min="6" max="6" width="9.5703125" style="8" customWidth="1"/>
    <col min="7" max="7" width="8.42578125" style="8" customWidth="1"/>
    <col min="8" max="8" width="1.42578125" style="8" hidden="1" customWidth="1"/>
    <col min="9" max="9" width="12" style="8" customWidth="1"/>
    <col min="10" max="10" width="9.5703125" style="8" customWidth="1"/>
    <col min="11" max="11" width="9.85546875" style="8" customWidth="1"/>
    <col min="12" max="12" width="1.5703125" style="8" hidden="1" customWidth="1"/>
    <col min="13" max="13" width="10.5703125" style="2" customWidth="1"/>
    <col min="14" max="14" width="1.42578125" style="2" hidden="1" customWidth="1"/>
    <col min="15" max="15" width="9.140625" style="2" hidden="1" customWidth="1"/>
    <col min="16" max="16" width="9.140625" style="1" hidden="1" customWidth="1"/>
    <col min="17" max="18" width="9.140625" style="6" hidden="1" customWidth="1"/>
    <col min="19" max="19" width="9.140625" style="1" hidden="1" customWidth="1"/>
    <col min="20" max="20" width="1.42578125" style="1" hidden="1" customWidth="1"/>
    <col min="21" max="21" width="9.140625" style="25" hidden="1" customWidth="1"/>
    <col min="22" max="22" width="1.5703125" style="25" hidden="1" customWidth="1"/>
    <col min="23" max="24" width="9.140625" style="25" hidden="1" customWidth="1"/>
    <col min="25" max="25" width="11" style="25" hidden="1" customWidth="1"/>
    <col min="26" max="26" width="10.5703125" style="25" hidden="1" customWidth="1"/>
    <col min="27" max="27" width="1.42578125" style="25" hidden="1" customWidth="1"/>
    <col min="28" max="28" width="10.5703125" style="25" hidden="1" customWidth="1"/>
    <col min="29" max="16384" width="9.140625" style="1"/>
  </cols>
  <sheetData>
    <row r="1" spans="1:29" x14ac:dyDescent="0.2">
      <c r="A1" s="63" t="s">
        <v>29</v>
      </c>
      <c r="B1" s="63" t="s">
        <v>29</v>
      </c>
      <c r="J1" s="38"/>
      <c r="O1" s="18"/>
      <c r="AB1" s="18" t="s">
        <v>16</v>
      </c>
      <c r="AC1" s="64" t="s">
        <v>30</v>
      </c>
    </row>
    <row r="2" spans="1:29" x14ac:dyDescent="0.2">
      <c r="A2" s="7"/>
      <c r="B2" s="7"/>
      <c r="J2" s="38"/>
      <c r="O2" s="18"/>
      <c r="AB2" s="18"/>
      <c r="AC2" s="62"/>
    </row>
    <row r="3" spans="1:29" x14ac:dyDescent="0.2">
      <c r="A3" s="7" t="s">
        <v>25</v>
      </c>
      <c r="B3" s="7" t="s">
        <v>25</v>
      </c>
      <c r="J3" s="38"/>
      <c r="O3" s="18"/>
      <c r="AB3" s="18"/>
    </row>
    <row r="5" spans="1:29" x14ac:dyDescent="0.2">
      <c r="E5" s="65" t="s">
        <v>17</v>
      </c>
      <c r="F5" s="65"/>
      <c r="G5" s="65"/>
      <c r="I5" s="66" t="s">
        <v>26</v>
      </c>
      <c r="J5" s="66"/>
      <c r="K5" s="66"/>
      <c r="O5" s="23" t="s">
        <v>10</v>
      </c>
      <c r="U5" s="33" t="s">
        <v>10</v>
      </c>
      <c r="W5" s="33"/>
      <c r="X5" s="33"/>
      <c r="Y5" s="33"/>
      <c r="Z5" s="33"/>
    </row>
    <row r="6" spans="1:29" s="4" customFormat="1" ht="57.75" customHeight="1" x14ac:dyDescent="0.2">
      <c r="A6" s="43" t="s">
        <v>23</v>
      </c>
      <c r="B6" s="44" t="s">
        <v>22</v>
      </c>
      <c r="C6" s="43" t="s">
        <v>0</v>
      </c>
      <c r="D6" s="45"/>
      <c r="E6" s="56" t="s">
        <v>1</v>
      </c>
      <c r="F6" s="56" t="s">
        <v>2</v>
      </c>
      <c r="G6" s="56" t="s">
        <v>4</v>
      </c>
      <c r="H6" s="46"/>
      <c r="I6" s="59" t="s">
        <v>20</v>
      </c>
      <c r="J6" s="59" t="s">
        <v>21</v>
      </c>
      <c r="K6" s="59" t="s">
        <v>24</v>
      </c>
      <c r="L6" s="46"/>
      <c r="M6" s="55" t="s">
        <v>27</v>
      </c>
      <c r="N6" s="5"/>
      <c r="O6" s="17" t="s">
        <v>3</v>
      </c>
      <c r="Q6" s="15" t="s">
        <v>7</v>
      </c>
      <c r="R6" s="14" t="s">
        <v>8</v>
      </c>
      <c r="U6" s="31" t="s">
        <v>11</v>
      </c>
      <c r="V6" s="24"/>
      <c r="W6" s="24" t="s">
        <v>12</v>
      </c>
      <c r="X6" s="24" t="s">
        <v>13</v>
      </c>
      <c r="Y6" s="24" t="s">
        <v>14</v>
      </c>
      <c r="Z6" s="24" t="s">
        <v>15</v>
      </c>
      <c r="AA6" s="24"/>
      <c r="AB6" s="31" t="s">
        <v>18</v>
      </c>
      <c r="AC6" s="55" t="s">
        <v>19</v>
      </c>
    </row>
    <row r="7" spans="1:29" x14ac:dyDescent="0.2">
      <c r="A7" s="47" t="s">
        <v>31</v>
      </c>
      <c r="B7" s="48">
        <v>1</v>
      </c>
      <c r="C7" s="47" t="s">
        <v>33</v>
      </c>
      <c r="D7" s="49"/>
      <c r="E7" s="57">
        <v>4.12</v>
      </c>
      <c r="F7" s="57">
        <v>5.6030312216902863E-2</v>
      </c>
      <c r="G7" s="58">
        <f>E7+F7</f>
        <v>4.1760303122169029</v>
      </c>
      <c r="H7" s="50"/>
      <c r="I7" s="60">
        <v>4.1100000000000003</v>
      </c>
      <c r="J7" s="60">
        <v>5.5889129591012478E-2</v>
      </c>
      <c r="K7" s="61">
        <v>4.1658891295910125</v>
      </c>
      <c r="L7" s="50"/>
      <c r="M7" s="51">
        <f t="shared" ref="M7:M70" si="0">K7-G7</f>
        <v>-1.0141182625890366E-2</v>
      </c>
      <c r="O7" s="6">
        <f t="shared" ref="O7:O70" si="1">K7-I7-J7</f>
        <v>-2.5673907444456745E-16</v>
      </c>
      <c r="R7" s="6">
        <f t="shared" ref="R7:R70" si="2">K7-Q7</f>
        <v>4.1658891295910125</v>
      </c>
      <c r="U7" s="34">
        <f>I7+J7-K7</f>
        <v>0</v>
      </c>
      <c r="W7" s="34">
        <f t="shared" ref="W7:W70" si="3">I7-E7</f>
        <v>-9.9999999999997868E-3</v>
      </c>
      <c r="X7" s="35">
        <f t="shared" ref="X7:X70" si="4">I7/E7-1</f>
        <v>-2.4271844660194164E-3</v>
      </c>
      <c r="Y7" s="34">
        <f t="shared" ref="Y7:Y70" si="5">J7-F7</f>
        <v>-1.4118262589038477E-4</v>
      </c>
      <c r="Z7" s="35">
        <f t="shared" ref="Z7:Z70" si="6">J7/F7-1</f>
        <v>-2.5197544026498431E-3</v>
      </c>
      <c r="AB7" s="2"/>
      <c r="AC7" s="54">
        <f>K7/G7-1</f>
        <v>-2.4284264882422635E-3</v>
      </c>
    </row>
    <row r="8" spans="1:29" hidden="1" x14ac:dyDescent="0.2">
      <c r="A8" s="47" t="s">
        <v>31</v>
      </c>
      <c r="B8" s="48">
        <v>2</v>
      </c>
      <c r="C8" s="47" t="s">
        <v>32</v>
      </c>
      <c r="D8" s="49"/>
      <c r="E8" s="57"/>
      <c r="F8" s="57"/>
      <c r="G8" s="58"/>
      <c r="H8" s="50"/>
      <c r="I8" s="60"/>
      <c r="J8" s="60"/>
      <c r="K8" s="61"/>
      <c r="L8" s="50"/>
      <c r="M8" s="51"/>
      <c r="O8" s="6">
        <f t="shared" si="1"/>
        <v>0</v>
      </c>
      <c r="R8" s="6">
        <f t="shared" si="2"/>
        <v>0</v>
      </c>
      <c r="U8" s="34">
        <f t="shared" ref="U8:U70" si="7">I8+J8-K8</f>
        <v>0</v>
      </c>
      <c r="W8" s="34">
        <f t="shared" si="3"/>
        <v>0</v>
      </c>
      <c r="X8" s="35" t="e">
        <f t="shared" si="4"/>
        <v>#DIV/0!</v>
      </c>
      <c r="Y8" s="34">
        <f t="shared" si="5"/>
        <v>0</v>
      </c>
      <c r="Z8" s="35" t="e">
        <f t="shared" si="6"/>
        <v>#DIV/0!</v>
      </c>
      <c r="AB8" s="2"/>
    </row>
    <row r="9" spans="1:29" x14ac:dyDescent="0.2">
      <c r="A9" s="47" t="s">
        <v>31</v>
      </c>
      <c r="B9" s="48">
        <v>3</v>
      </c>
      <c r="C9" s="47" t="s">
        <v>34</v>
      </c>
      <c r="D9" s="49"/>
      <c r="E9" s="57">
        <v>4.12</v>
      </c>
      <c r="F9" s="57">
        <v>0.32036318219637366</v>
      </c>
      <c r="G9" s="58">
        <f t="shared" ref="G9:G71" si="8">E9+F9</f>
        <v>4.440363182196374</v>
      </c>
      <c r="H9" s="50"/>
      <c r="I9" s="60">
        <v>4.1100000000000003</v>
      </c>
      <c r="J9" s="60">
        <v>0.32859323828051828</v>
      </c>
      <c r="K9" s="61">
        <v>4.4385932382805189</v>
      </c>
      <c r="L9" s="50"/>
      <c r="M9" s="51">
        <f t="shared" si="0"/>
        <v>-1.7699439158551655E-3</v>
      </c>
      <c r="O9" s="6">
        <f t="shared" si="1"/>
        <v>0</v>
      </c>
      <c r="R9" s="6">
        <f t="shared" si="2"/>
        <v>4.4385932382805189</v>
      </c>
      <c r="U9" s="34">
        <f t="shared" si="7"/>
        <v>0</v>
      </c>
      <c r="W9" s="34">
        <f t="shared" si="3"/>
        <v>-9.9999999999997868E-3</v>
      </c>
      <c r="X9" s="35">
        <f t="shared" si="4"/>
        <v>-2.4271844660194164E-3</v>
      </c>
      <c r="Y9" s="34">
        <f t="shared" si="5"/>
        <v>8.2300560841446213E-3</v>
      </c>
      <c r="Z9" s="35">
        <f t="shared" si="6"/>
        <v>2.5689768804643132E-2</v>
      </c>
      <c r="AB9" s="2"/>
      <c r="AC9" s="54">
        <f t="shared" ref="AC9:AC72" si="9">K9/G9-1</f>
        <v>-3.9860341220554485E-4</v>
      </c>
    </row>
    <row r="10" spans="1:29" x14ac:dyDescent="0.2">
      <c r="A10" s="47" t="s">
        <v>31</v>
      </c>
      <c r="B10" s="48">
        <v>6</v>
      </c>
      <c r="C10" s="47" t="s">
        <v>35</v>
      </c>
      <c r="D10" s="49"/>
      <c r="E10" s="57">
        <v>4.12</v>
      </c>
      <c r="F10" s="57">
        <v>0.43010650776722592</v>
      </c>
      <c r="G10" s="58">
        <f t="shared" si="8"/>
        <v>4.550106507767226</v>
      </c>
      <c r="H10" s="50"/>
      <c r="I10" s="60">
        <v>4.1100000000000003</v>
      </c>
      <c r="J10" s="60">
        <v>0.44565478986751583</v>
      </c>
      <c r="K10" s="61">
        <v>4.5556547898675159</v>
      </c>
      <c r="L10" s="50"/>
      <c r="M10" s="51">
        <f t="shared" si="0"/>
        <v>5.548282100289903E-3</v>
      </c>
      <c r="O10" s="6">
        <f t="shared" si="1"/>
        <v>0</v>
      </c>
      <c r="R10" s="6">
        <f t="shared" si="2"/>
        <v>4.5556547898675159</v>
      </c>
      <c r="U10" s="34">
        <f t="shared" si="7"/>
        <v>0</v>
      </c>
      <c r="W10" s="34">
        <f t="shared" si="3"/>
        <v>-9.9999999999997868E-3</v>
      </c>
      <c r="X10" s="35">
        <f t="shared" si="4"/>
        <v>-2.4271844660194164E-3</v>
      </c>
      <c r="Y10" s="34">
        <f t="shared" si="5"/>
        <v>1.5548282100289912E-2</v>
      </c>
      <c r="Z10" s="35">
        <f t="shared" si="6"/>
        <v>3.614984153809786E-2</v>
      </c>
      <c r="AB10" s="2"/>
      <c r="AC10" s="54">
        <f t="shared" si="9"/>
        <v>1.2193741159287619E-3</v>
      </c>
    </row>
    <row r="11" spans="1:29" x14ac:dyDescent="0.2">
      <c r="A11" s="47" t="s">
        <v>31</v>
      </c>
      <c r="B11" s="48">
        <v>10</v>
      </c>
      <c r="C11" s="47" t="s">
        <v>36</v>
      </c>
      <c r="D11" s="49"/>
      <c r="E11" s="57">
        <v>4.12</v>
      </c>
      <c r="F11" s="57">
        <v>0.18636366344224423</v>
      </c>
      <c r="G11" s="58">
        <f t="shared" si="8"/>
        <v>4.3063636634422444</v>
      </c>
      <c r="H11" s="50"/>
      <c r="I11" s="60">
        <v>4.1100000000000003</v>
      </c>
      <c r="J11" s="60">
        <v>0.20626408952575145</v>
      </c>
      <c r="K11" s="61">
        <v>4.3162640895257516</v>
      </c>
      <c r="L11" s="50"/>
      <c r="M11" s="51">
        <f t="shared" si="0"/>
        <v>9.9004260835071634E-3</v>
      </c>
      <c r="O11" s="6">
        <f t="shared" si="1"/>
        <v>0</v>
      </c>
      <c r="R11" s="6">
        <f t="shared" si="2"/>
        <v>4.3162640895257516</v>
      </c>
      <c r="U11" s="34">
        <f t="shared" si="7"/>
        <v>0</v>
      </c>
      <c r="W11" s="34">
        <f t="shared" si="3"/>
        <v>-9.9999999999997868E-3</v>
      </c>
      <c r="X11" s="35">
        <f t="shared" si="4"/>
        <v>-2.4271844660194164E-3</v>
      </c>
      <c r="Y11" s="34">
        <f t="shared" si="5"/>
        <v>1.9900426083507228E-2</v>
      </c>
      <c r="Z11" s="35">
        <f t="shared" si="6"/>
        <v>0.10678275859110564</v>
      </c>
      <c r="AB11" s="2"/>
      <c r="AC11" s="54">
        <f t="shared" si="9"/>
        <v>2.2990222975254326E-3</v>
      </c>
    </row>
    <row r="12" spans="1:29" hidden="1" x14ac:dyDescent="0.2">
      <c r="A12" s="47" t="s">
        <v>31</v>
      </c>
      <c r="B12" s="48">
        <v>11</v>
      </c>
      <c r="C12" s="47" t="s">
        <v>37</v>
      </c>
      <c r="D12" s="49"/>
      <c r="E12" s="57"/>
      <c r="F12" s="57"/>
      <c r="G12" s="58"/>
      <c r="H12" s="50"/>
      <c r="I12" s="60">
        <v>4.1100000000000003</v>
      </c>
      <c r="J12" s="60"/>
      <c r="K12" s="61"/>
      <c r="L12" s="50"/>
      <c r="M12" s="51"/>
      <c r="O12" s="6"/>
      <c r="U12" s="34"/>
      <c r="W12" s="34"/>
      <c r="X12" s="35"/>
      <c r="Y12" s="34"/>
      <c r="Z12" s="35"/>
      <c r="AB12" s="2"/>
      <c r="AC12" s="54"/>
    </row>
    <row r="13" spans="1:29" x14ac:dyDescent="0.2">
      <c r="A13" s="47" t="s">
        <v>31</v>
      </c>
      <c r="B13" s="48">
        <v>12</v>
      </c>
      <c r="C13" s="47" t="s">
        <v>38</v>
      </c>
      <c r="D13" s="49"/>
      <c r="E13" s="57">
        <v>4.12</v>
      </c>
      <c r="F13" s="57">
        <v>4.9193294922688841E-2</v>
      </c>
      <c r="G13" s="58">
        <f t="shared" si="8"/>
        <v>4.1691932949226889</v>
      </c>
      <c r="H13" s="50"/>
      <c r="I13" s="60">
        <v>4.1100000000000003</v>
      </c>
      <c r="J13" s="60">
        <v>4.7301415206072117E-2</v>
      </c>
      <c r="K13" s="61">
        <v>4.1573014152060725</v>
      </c>
      <c r="L13" s="50"/>
      <c r="M13" s="51">
        <f t="shared" si="0"/>
        <v>-1.1891879716616316E-2</v>
      </c>
      <c r="O13" s="6">
        <f t="shared" si="1"/>
        <v>1.1102230246251565E-16</v>
      </c>
      <c r="R13" s="6">
        <f t="shared" si="2"/>
        <v>4.1573014152060725</v>
      </c>
      <c r="U13" s="34">
        <f t="shared" si="7"/>
        <v>0</v>
      </c>
      <c r="W13" s="34">
        <f t="shared" si="3"/>
        <v>-9.9999999999997868E-3</v>
      </c>
      <c r="X13" s="35">
        <f t="shared" si="4"/>
        <v>-2.4271844660194164E-3</v>
      </c>
      <c r="Y13" s="34">
        <f t="shared" si="5"/>
        <v>-1.8918797166167234E-3</v>
      </c>
      <c r="Z13" s="35">
        <f t="shared" si="6"/>
        <v>-3.8458080915091397E-2</v>
      </c>
      <c r="AB13" s="2"/>
      <c r="AC13" s="54">
        <f t="shared" si="9"/>
        <v>-2.8523215105181743E-3</v>
      </c>
    </row>
    <row r="14" spans="1:29" x14ac:dyDescent="0.2">
      <c r="A14" s="47" t="s">
        <v>31</v>
      </c>
      <c r="B14" s="48">
        <v>14</v>
      </c>
      <c r="C14" s="47" t="s">
        <v>39</v>
      </c>
      <c r="D14" s="49"/>
      <c r="E14" s="57">
        <v>4.12</v>
      </c>
      <c r="F14" s="57">
        <v>0.5141774725751469</v>
      </c>
      <c r="G14" s="58">
        <f t="shared" si="8"/>
        <v>4.6341774725751472</v>
      </c>
      <c r="H14" s="50"/>
      <c r="I14" s="60">
        <v>4.1100000000000003</v>
      </c>
      <c r="J14" s="60">
        <v>0.45810573412017858</v>
      </c>
      <c r="K14" s="61">
        <v>4.568105734120179</v>
      </c>
      <c r="L14" s="50"/>
      <c r="M14" s="51">
        <f t="shared" si="0"/>
        <v>-6.6071738454968276E-2</v>
      </c>
      <c r="O14" s="6">
        <f t="shared" si="1"/>
        <v>0</v>
      </c>
      <c r="R14" s="6">
        <f t="shared" si="2"/>
        <v>4.568105734120179</v>
      </c>
      <c r="U14" s="34">
        <f t="shared" si="7"/>
        <v>0</v>
      </c>
      <c r="W14" s="34">
        <f t="shared" si="3"/>
        <v>-9.9999999999997868E-3</v>
      </c>
      <c r="X14" s="35">
        <f t="shared" si="4"/>
        <v>-2.4271844660194164E-3</v>
      </c>
      <c r="Y14" s="34">
        <f t="shared" si="5"/>
        <v>-5.6071738454968323E-2</v>
      </c>
      <c r="Z14" s="35">
        <f t="shared" si="6"/>
        <v>-0.10905133236223885</v>
      </c>
      <c r="AB14" s="2"/>
      <c r="AC14" s="54">
        <f t="shared" si="9"/>
        <v>-1.4257489888114483E-2</v>
      </c>
    </row>
    <row r="15" spans="1:29" x14ac:dyDescent="0.2">
      <c r="A15" s="47" t="s">
        <v>31</v>
      </c>
      <c r="B15" s="48">
        <v>15</v>
      </c>
      <c r="C15" s="47" t="s">
        <v>40</v>
      </c>
      <c r="D15" s="49"/>
      <c r="E15" s="57">
        <v>4.12</v>
      </c>
      <c r="F15" s="57">
        <v>0.55630679265365968</v>
      </c>
      <c r="G15" s="58">
        <f t="shared" si="8"/>
        <v>4.6763067926536594</v>
      </c>
      <c r="H15" s="50"/>
      <c r="I15" s="60">
        <v>4.1100000000000003</v>
      </c>
      <c r="J15" s="60">
        <v>0.54465612303667921</v>
      </c>
      <c r="K15" s="61">
        <v>4.6546561230366796</v>
      </c>
      <c r="L15" s="50"/>
      <c r="M15" s="51">
        <f t="shared" si="0"/>
        <v>-2.1650669616979812E-2</v>
      </c>
      <c r="O15" s="6">
        <f t="shared" si="1"/>
        <v>0</v>
      </c>
      <c r="R15" s="6">
        <f t="shared" si="2"/>
        <v>4.6546561230366796</v>
      </c>
      <c r="U15" s="34">
        <f t="shared" si="7"/>
        <v>0</v>
      </c>
      <c r="W15" s="34">
        <f t="shared" si="3"/>
        <v>-9.9999999999997868E-3</v>
      </c>
      <c r="X15" s="35">
        <f t="shared" si="4"/>
        <v>-2.4271844660194164E-3</v>
      </c>
      <c r="Y15" s="34">
        <f t="shared" si="5"/>
        <v>-1.1650669616980469E-2</v>
      </c>
      <c r="Z15" s="35">
        <f t="shared" si="6"/>
        <v>-2.0942885779634657E-2</v>
      </c>
      <c r="AB15" s="2"/>
      <c r="AC15" s="54">
        <f t="shared" si="9"/>
        <v>-4.629865100166719E-3</v>
      </c>
    </row>
    <row r="16" spans="1:29" x14ac:dyDescent="0.2">
      <c r="A16" s="47" t="s">
        <v>31</v>
      </c>
      <c r="B16" s="48">
        <v>16</v>
      </c>
      <c r="C16" s="47" t="s">
        <v>41</v>
      </c>
      <c r="D16" s="49"/>
      <c r="E16" s="57">
        <v>4.12</v>
      </c>
      <c r="F16" s="57">
        <v>0.51716528528243166</v>
      </c>
      <c r="G16" s="58">
        <f t="shared" si="8"/>
        <v>4.6371652852824319</v>
      </c>
      <c r="H16" s="50"/>
      <c r="I16" s="60">
        <v>4.1100000000000003</v>
      </c>
      <c r="J16" s="60">
        <v>0.47636159707343756</v>
      </c>
      <c r="K16" s="61">
        <v>4.5863615970734379</v>
      </c>
      <c r="L16" s="50"/>
      <c r="M16" s="51">
        <f t="shared" si="0"/>
        <v>-5.0803688208993947E-2</v>
      </c>
      <c r="O16" s="6">
        <f t="shared" si="1"/>
        <v>0</v>
      </c>
      <c r="R16" s="6">
        <f t="shared" si="2"/>
        <v>4.5863615970734379</v>
      </c>
      <c r="U16" s="34">
        <f t="shared" si="7"/>
        <v>0</v>
      </c>
      <c r="W16" s="34">
        <f t="shared" si="3"/>
        <v>-9.9999999999997868E-3</v>
      </c>
      <c r="X16" s="35">
        <f t="shared" si="4"/>
        <v>-2.4271844660194164E-3</v>
      </c>
      <c r="Y16" s="34">
        <f t="shared" si="5"/>
        <v>-4.0803688208994104E-2</v>
      </c>
      <c r="Z16" s="35">
        <f t="shared" si="6"/>
        <v>-7.8898737734708124E-2</v>
      </c>
      <c r="AB16" s="2"/>
      <c r="AC16" s="54">
        <f t="shared" si="9"/>
        <v>-1.0955763938420793E-2</v>
      </c>
    </row>
    <row r="17" spans="1:29" x14ac:dyDescent="0.2">
      <c r="A17" s="47" t="s">
        <v>31</v>
      </c>
      <c r="B17" s="48">
        <v>17</v>
      </c>
      <c r="C17" s="47" t="s">
        <v>42</v>
      </c>
      <c r="D17" s="49"/>
      <c r="E17" s="57">
        <v>4.12</v>
      </c>
      <c r="F17" s="57">
        <v>0.30527272972747865</v>
      </c>
      <c r="G17" s="58">
        <f t="shared" si="8"/>
        <v>4.425272729727479</v>
      </c>
      <c r="H17" s="50"/>
      <c r="I17" s="60">
        <v>4.1100000000000003</v>
      </c>
      <c r="J17" s="60">
        <v>0.29043857271737084</v>
      </c>
      <c r="K17" s="61">
        <v>4.4004385727173716</v>
      </c>
      <c r="L17" s="50"/>
      <c r="M17" s="51">
        <f t="shared" si="0"/>
        <v>-2.4834157010107383E-2</v>
      </c>
      <c r="O17" s="6">
        <f t="shared" si="1"/>
        <v>4.4408920985006262E-16</v>
      </c>
      <c r="R17" s="6">
        <f t="shared" si="2"/>
        <v>4.4004385727173716</v>
      </c>
      <c r="U17" s="34">
        <f t="shared" si="7"/>
        <v>0</v>
      </c>
      <c r="W17" s="34">
        <f t="shared" si="3"/>
        <v>-9.9999999999997868E-3</v>
      </c>
      <c r="X17" s="35">
        <f t="shared" si="4"/>
        <v>-2.4271844660194164E-3</v>
      </c>
      <c r="Y17" s="34">
        <f t="shared" si="5"/>
        <v>-1.4834157010107818E-2</v>
      </c>
      <c r="Z17" s="35">
        <f t="shared" si="6"/>
        <v>-4.8593128588166001E-2</v>
      </c>
      <c r="AB17" s="2"/>
      <c r="AC17" s="54">
        <f t="shared" si="9"/>
        <v>-5.6118929898444359E-3</v>
      </c>
    </row>
    <row r="18" spans="1:29" x14ac:dyDescent="0.2">
      <c r="A18" s="47" t="s">
        <v>31</v>
      </c>
      <c r="B18" s="48">
        <v>18</v>
      </c>
      <c r="C18" s="47" t="s">
        <v>43</v>
      </c>
      <c r="D18" s="49"/>
      <c r="E18" s="57">
        <v>4.12</v>
      </c>
      <c r="F18" s="57">
        <v>0.48429982850732906</v>
      </c>
      <c r="G18" s="58">
        <f t="shared" si="8"/>
        <v>4.6042998285073296</v>
      </c>
      <c r="H18" s="50"/>
      <c r="I18" s="60">
        <v>4.1100000000000003</v>
      </c>
      <c r="J18" s="60">
        <v>0.48972428672021262</v>
      </c>
      <c r="K18" s="61">
        <v>4.5997242867202131</v>
      </c>
      <c r="L18" s="50"/>
      <c r="M18" s="51">
        <f t="shared" si="0"/>
        <v>-4.5755417871164994E-3</v>
      </c>
      <c r="O18" s="6">
        <f t="shared" si="1"/>
        <v>0</v>
      </c>
      <c r="R18" s="6">
        <f t="shared" si="2"/>
        <v>4.5997242867202131</v>
      </c>
      <c r="U18" s="34">
        <f t="shared" si="7"/>
        <v>0</v>
      </c>
      <c r="W18" s="34">
        <f t="shared" si="3"/>
        <v>-9.9999999999997868E-3</v>
      </c>
      <c r="X18" s="35">
        <f t="shared" si="4"/>
        <v>-2.4271844660194164E-3</v>
      </c>
      <c r="Y18" s="34">
        <f t="shared" si="5"/>
        <v>5.424458212883565E-3</v>
      </c>
      <c r="Z18" s="35">
        <f t="shared" si="6"/>
        <v>1.1200619726838168E-2</v>
      </c>
      <c r="AB18" s="2"/>
      <c r="AC18" s="54">
        <f t="shared" si="9"/>
        <v>-9.9375409020652228E-4</v>
      </c>
    </row>
    <row r="19" spans="1:29" x14ac:dyDescent="0.2">
      <c r="A19" s="47" t="s">
        <v>31</v>
      </c>
      <c r="B19" s="48">
        <v>19</v>
      </c>
      <c r="C19" s="47" t="s">
        <v>44</v>
      </c>
      <c r="D19" s="49"/>
      <c r="E19" s="57">
        <v>4.12</v>
      </c>
      <c r="F19" s="57">
        <v>6.595699720481768E-2</v>
      </c>
      <c r="G19" s="58">
        <f t="shared" si="8"/>
        <v>4.1859569972048174</v>
      </c>
      <c r="H19" s="50"/>
      <c r="I19" s="60">
        <v>4.1100000000000003</v>
      </c>
      <c r="J19" s="60">
        <v>6.58955184070837E-2</v>
      </c>
      <c r="K19" s="61">
        <v>4.1758955184070841</v>
      </c>
      <c r="L19" s="50"/>
      <c r="M19" s="51">
        <f t="shared" si="0"/>
        <v>-1.0061478797733336E-2</v>
      </c>
      <c r="O19" s="6">
        <f t="shared" si="1"/>
        <v>0</v>
      </c>
      <c r="R19" s="6">
        <f t="shared" si="2"/>
        <v>4.1758955184070841</v>
      </c>
      <c r="U19" s="34">
        <f t="shared" si="7"/>
        <v>0</v>
      </c>
      <c r="W19" s="34">
        <f t="shared" si="3"/>
        <v>-9.9999999999997868E-3</v>
      </c>
      <c r="X19" s="35">
        <f t="shared" si="4"/>
        <v>-2.4271844660194164E-3</v>
      </c>
      <c r="Y19" s="34">
        <f t="shared" si="5"/>
        <v>-6.1478797733979795E-5</v>
      </c>
      <c r="Z19" s="35">
        <f t="shared" si="6"/>
        <v>-9.3210425488399196E-4</v>
      </c>
      <c r="AB19" s="2"/>
      <c r="AC19" s="54">
        <f t="shared" si="9"/>
        <v>-2.4036268897296154E-3</v>
      </c>
    </row>
    <row r="20" spans="1:29" x14ac:dyDescent="0.2">
      <c r="A20" s="47" t="s">
        <v>31</v>
      </c>
      <c r="B20" s="48">
        <v>20</v>
      </c>
      <c r="C20" s="47" t="s">
        <v>45</v>
      </c>
      <c r="D20" s="49"/>
      <c r="E20" s="57">
        <v>4.12</v>
      </c>
      <c r="F20" s="57">
        <v>0.59505649693449569</v>
      </c>
      <c r="G20" s="58">
        <f t="shared" si="8"/>
        <v>4.7150564969344959</v>
      </c>
      <c r="H20" s="50"/>
      <c r="I20" s="60">
        <v>4.1100000000000003</v>
      </c>
      <c r="J20" s="60">
        <v>0.58375923318425504</v>
      </c>
      <c r="K20" s="61">
        <v>4.693759233184255</v>
      </c>
      <c r="L20" s="50"/>
      <c r="M20" s="51">
        <f t="shared" si="0"/>
        <v>-2.129726375024088E-2</v>
      </c>
      <c r="O20" s="6">
        <f t="shared" si="1"/>
        <v>0</v>
      </c>
      <c r="R20" s="6">
        <f t="shared" si="2"/>
        <v>4.693759233184255</v>
      </c>
      <c r="U20" s="34">
        <f t="shared" si="7"/>
        <v>0</v>
      </c>
      <c r="W20" s="34">
        <f t="shared" si="3"/>
        <v>-9.9999999999997868E-3</v>
      </c>
      <c r="X20" s="35">
        <f t="shared" si="4"/>
        <v>-2.4271844660194164E-3</v>
      </c>
      <c r="Y20" s="34">
        <f t="shared" si="5"/>
        <v>-1.1297263750240649E-2</v>
      </c>
      <c r="Z20" s="35">
        <f t="shared" si="6"/>
        <v>-1.898519520153108E-2</v>
      </c>
      <c r="AB20" s="2"/>
      <c r="AC20" s="54">
        <f t="shared" si="9"/>
        <v>-4.5168628974195935E-3</v>
      </c>
    </row>
    <row r="21" spans="1:29" hidden="1" x14ac:dyDescent="0.2">
      <c r="A21" s="47" t="s">
        <v>31</v>
      </c>
      <c r="B21" s="48">
        <v>21</v>
      </c>
      <c r="C21" s="47" t="s">
        <v>46</v>
      </c>
      <c r="D21" s="49"/>
      <c r="E21" s="57"/>
      <c r="F21" s="57"/>
      <c r="G21" s="58"/>
      <c r="H21" s="50"/>
      <c r="I21" s="60">
        <v>4.1100000000000003</v>
      </c>
      <c r="J21" s="60"/>
      <c r="K21" s="61"/>
      <c r="L21" s="50"/>
      <c r="M21" s="51"/>
      <c r="O21" s="6"/>
      <c r="U21" s="34"/>
      <c r="W21" s="34"/>
      <c r="X21" s="35"/>
      <c r="Y21" s="34"/>
      <c r="Z21" s="35"/>
      <c r="AB21" s="2"/>
      <c r="AC21" s="54"/>
    </row>
    <row r="22" spans="1:29" x14ac:dyDescent="0.2">
      <c r="A22" s="47" t="s">
        <v>31</v>
      </c>
      <c r="B22" s="48">
        <v>22</v>
      </c>
      <c r="C22" s="47" t="s">
        <v>47</v>
      </c>
      <c r="D22" s="49"/>
      <c r="E22" s="57">
        <v>4.12</v>
      </c>
      <c r="F22" s="57">
        <v>0.24479038304388798</v>
      </c>
      <c r="G22" s="58">
        <f t="shared" si="8"/>
        <v>4.3647903830438883</v>
      </c>
      <c r="H22" s="50"/>
      <c r="I22" s="60">
        <v>4.1100000000000003</v>
      </c>
      <c r="J22" s="60">
        <v>0.23411055055538124</v>
      </c>
      <c r="K22" s="61">
        <v>4.3441105505553814</v>
      </c>
      <c r="L22" s="50"/>
      <c r="M22" s="51">
        <f t="shared" si="0"/>
        <v>-2.0679832488506911E-2</v>
      </c>
      <c r="O22" s="6">
        <f t="shared" si="1"/>
        <v>0</v>
      </c>
      <c r="R22" s="6">
        <f t="shared" si="2"/>
        <v>4.3441105505553814</v>
      </c>
      <c r="U22" s="34">
        <f t="shared" si="7"/>
        <v>0</v>
      </c>
      <c r="W22" s="34">
        <f t="shared" si="3"/>
        <v>-9.9999999999997868E-3</v>
      </c>
      <c r="X22" s="35">
        <f t="shared" si="4"/>
        <v>-2.4271844660194164E-3</v>
      </c>
      <c r="Y22" s="34">
        <f t="shared" si="5"/>
        <v>-1.0679832488506735E-2</v>
      </c>
      <c r="Z22" s="35">
        <f t="shared" si="6"/>
        <v>-4.3628480644159806E-2</v>
      </c>
      <c r="AB22" s="2"/>
      <c r="AC22" s="54">
        <f t="shared" si="9"/>
        <v>-4.7378752869422502E-3</v>
      </c>
    </row>
    <row r="23" spans="1:29" x14ac:dyDescent="0.2">
      <c r="A23" s="47" t="s">
        <v>31</v>
      </c>
      <c r="B23" s="48">
        <v>23</v>
      </c>
      <c r="C23" s="47" t="s">
        <v>48</v>
      </c>
      <c r="D23" s="49"/>
      <c r="E23" s="57">
        <v>4.12</v>
      </c>
      <c r="F23" s="57">
        <v>0.34596237008237535</v>
      </c>
      <c r="G23" s="58">
        <f t="shared" si="8"/>
        <v>4.4659623700823756</v>
      </c>
      <c r="H23" s="50"/>
      <c r="I23" s="60">
        <v>4.1100000000000003</v>
      </c>
      <c r="J23" s="60">
        <v>0.35108019557434544</v>
      </c>
      <c r="K23" s="61">
        <v>4.461080195574346</v>
      </c>
      <c r="L23" s="50"/>
      <c r="M23" s="51">
        <f t="shared" si="0"/>
        <v>-4.8821745080296353E-3</v>
      </c>
      <c r="O23" s="6">
        <f t="shared" si="1"/>
        <v>0</v>
      </c>
      <c r="R23" s="6">
        <f t="shared" si="2"/>
        <v>4.461080195574346</v>
      </c>
      <c r="U23" s="34">
        <f t="shared" si="7"/>
        <v>0</v>
      </c>
      <c r="W23" s="34">
        <f t="shared" si="3"/>
        <v>-9.9999999999997868E-3</v>
      </c>
      <c r="X23" s="35">
        <f t="shared" si="4"/>
        <v>-2.4271844660194164E-3</v>
      </c>
      <c r="Y23" s="34">
        <f t="shared" si="5"/>
        <v>5.1178254919700961E-3</v>
      </c>
      <c r="Z23" s="35">
        <f t="shared" si="6"/>
        <v>1.4793011999401973E-2</v>
      </c>
      <c r="AB23" s="2"/>
      <c r="AC23" s="54">
        <f t="shared" si="9"/>
        <v>-1.093196517000572E-3</v>
      </c>
    </row>
    <row r="24" spans="1:29" x14ac:dyDescent="0.2">
      <c r="A24" s="47" t="s">
        <v>31</v>
      </c>
      <c r="B24" s="48">
        <v>25</v>
      </c>
      <c r="C24" s="47" t="s">
        <v>49</v>
      </c>
      <c r="D24" s="49"/>
      <c r="E24" s="57">
        <v>4.12</v>
      </c>
      <c r="F24" s="57">
        <v>0.41798888303134718</v>
      </c>
      <c r="G24" s="58">
        <f t="shared" si="8"/>
        <v>4.5379888830313471</v>
      </c>
      <c r="H24" s="50"/>
      <c r="I24" s="60">
        <v>4.1100000000000003</v>
      </c>
      <c r="J24" s="60">
        <v>0.38773907737728291</v>
      </c>
      <c r="K24" s="61">
        <v>4.4977390773772834</v>
      </c>
      <c r="L24" s="50"/>
      <c r="M24" s="51">
        <f t="shared" si="0"/>
        <v>-4.0249805654063664E-2</v>
      </c>
      <c r="O24" s="6">
        <f t="shared" si="1"/>
        <v>0</v>
      </c>
      <c r="R24" s="6">
        <f t="shared" si="2"/>
        <v>4.4977390773772834</v>
      </c>
      <c r="U24" s="34">
        <f t="shared" si="7"/>
        <v>0</v>
      </c>
      <c r="W24" s="34">
        <f t="shared" si="3"/>
        <v>-9.9999999999997868E-3</v>
      </c>
      <c r="X24" s="35">
        <f t="shared" si="4"/>
        <v>-2.4271844660194164E-3</v>
      </c>
      <c r="Y24" s="34">
        <f t="shared" si="5"/>
        <v>-3.0249805654064266E-2</v>
      </c>
      <c r="Z24" s="35">
        <f t="shared" si="6"/>
        <v>-7.2369880831963829E-2</v>
      </c>
      <c r="AB24" s="2"/>
      <c r="AC24" s="54">
        <f t="shared" si="9"/>
        <v>-8.869524957314856E-3</v>
      </c>
    </row>
    <row r="25" spans="1:29" x14ac:dyDescent="0.2">
      <c r="A25" s="47" t="s">
        <v>31</v>
      </c>
      <c r="B25" s="48">
        <v>26</v>
      </c>
      <c r="C25" s="47" t="s">
        <v>50</v>
      </c>
      <c r="D25" s="49"/>
      <c r="E25" s="57">
        <v>4.12</v>
      </c>
      <c r="F25" s="57">
        <v>0.14599093743614303</v>
      </c>
      <c r="G25" s="58">
        <f t="shared" si="8"/>
        <v>4.2659909374361433</v>
      </c>
      <c r="H25" s="50"/>
      <c r="I25" s="60">
        <v>4.1100000000000003</v>
      </c>
      <c r="J25" s="60">
        <v>0.13595261106136566</v>
      </c>
      <c r="K25" s="61">
        <v>4.2459526110613659</v>
      </c>
      <c r="L25" s="50"/>
      <c r="M25" s="51">
        <f t="shared" si="0"/>
        <v>-2.0038326374777427E-2</v>
      </c>
      <c r="O25" s="6">
        <f t="shared" si="1"/>
        <v>0</v>
      </c>
      <c r="R25" s="6">
        <f t="shared" si="2"/>
        <v>4.2459526110613659</v>
      </c>
      <c r="U25" s="34">
        <f t="shared" si="7"/>
        <v>0</v>
      </c>
      <c r="W25" s="34">
        <f t="shared" si="3"/>
        <v>-9.9999999999997868E-3</v>
      </c>
      <c r="X25" s="35">
        <f t="shared" si="4"/>
        <v>-2.4271844660194164E-3</v>
      </c>
      <c r="Y25" s="34">
        <f t="shared" si="5"/>
        <v>-1.0038326374777362E-2</v>
      </c>
      <c r="Z25" s="35">
        <f t="shared" si="6"/>
        <v>-6.8759928191900022E-2</v>
      </c>
      <c r="AB25" s="2"/>
      <c r="AC25" s="54">
        <f t="shared" si="9"/>
        <v>-4.6972266628443338E-3</v>
      </c>
    </row>
    <row r="26" spans="1:29" x14ac:dyDescent="0.2">
      <c r="A26" s="47" t="s">
        <v>31</v>
      </c>
      <c r="B26" s="48">
        <v>29</v>
      </c>
      <c r="C26" s="47" t="s">
        <v>51</v>
      </c>
      <c r="D26" s="49"/>
      <c r="E26" s="57">
        <v>4.12</v>
      </c>
      <c r="F26" s="57">
        <v>6.1208365826148053E-2</v>
      </c>
      <c r="G26" s="58">
        <f t="shared" si="8"/>
        <v>4.1812083658261479</v>
      </c>
      <c r="H26" s="50"/>
      <c r="I26" s="60">
        <v>4.1100000000000003</v>
      </c>
      <c r="J26" s="60">
        <v>4.9254587699082177E-2</v>
      </c>
      <c r="K26" s="61">
        <v>4.1592545876990821</v>
      </c>
      <c r="L26" s="50"/>
      <c r="M26" s="51">
        <f t="shared" si="0"/>
        <v>-2.1953778127065782E-2</v>
      </c>
      <c r="O26" s="6">
        <f t="shared" si="1"/>
        <v>-4.2327252813834093E-16</v>
      </c>
      <c r="R26" s="6">
        <f t="shared" si="2"/>
        <v>4.1592545876990821</v>
      </c>
      <c r="U26" s="34">
        <f t="shared" si="7"/>
        <v>0</v>
      </c>
      <c r="W26" s="34">
        <f t="shared" si="3"/>
        <v>-9.9999999999997868E-3</v>
      </c>
      <c r="X26" s="35">
        <f t="shared" si="4"/>
        <v>-2.4271844660194164E-3</v>
      </c>
      <c r="Y26" s="34">
        <f t="shared" si="5"/>
        <v>-1.1953778127065877E-2</v>
      </c>
      <c r="Z26" s="35">
        <f t="shared" si="6"/>
        <v>-0.1952964756650839</v>
      </c>
      <c r="AB26" s="2"/>
      <c r="AC26" s="54">
        <f t="shared" si="9"/>
        <v>-5.250582177749985E-3</v>
      </c>
    </row>
    <row r="27" spans="1:29" x14ac:dyDescent="0.2">
      <c r="A27" s="47" t="s">
        <v>31</v>
      </c>
      <c r="B27" s="48">
        <v>31</v>
      </c>
      <c r="C27" s="47" t="s">
        <v>52</v>
      </c>
      <c r="D27" s="49"/>
      <c r="E27" s="57">
        <v>4.12</v>
      </c>
      <c r="F27" s="57">
        <v>0.21029539986956369</v>
      </c>
      <c r="G27" s="58">
        <f t="shared" si="8"/>
        <v>4.3302953998695637</v>
      </c>
      <c r="H27" s="50"/>
      <c r="I27" s="60">
        <v>4.1100000000000003</v>
      </c>
      <c r="J27" s="60">
        <v>0.21388132265706061</v>
      </c>
      <c r="K27" s="61">
        <v>4.3238813226570612</v>
      </c>
      <c r="L27" s="50"/>
      <c r="M27" s="51">
        <f t="shared" si="0"/>
        <v>-6.4140772125025336E-3</v>
      </c>
      <c r="O27" s="6">
        <f t="shared" si="1"/>
        <v>2.2204460492503131E-16</v>
      </c>
      <c r="R27" s="6">
        <f t="shared" si="2"/>
        <v>4.3238813226570612</v>
      </c>
      <c r="U27" s="34">
        <f t="shared" si="7"/>
        <v>0</v>
      </c>
      <c r="W27" s="34">
        <f t="shared" si="3"/>
        <v>-9.9999999999997868E-3</v>
      </c>
      <c r="X27" s="35">
        <f t="shared" si="4"/>
        <v>-2.4271844660194164E-3</v>
      </c>
      <c r="Y27" s="34">
        <f t="shared" si="5"/>
        <v>3.5859227874969202E-3</v>
      </c>
      <c r="Z27" s="35">
        <f t="shared" si="6"/>
        <v>1.705183655810405E-2</v>
      </c>
      <c r="AB27" s="2"/>
      <c r="AC27" s="54">
        <f t="shared" si="9"/>
        <v>-1.4812100838884623E-3</v>
      </c>
    </row>
    <row r="28" spans="1:29" x14ac:dyDescent="0.2">
      <c r="A28" s="47" t="s">
        <v>31</v>
      </c>
      <c r="B28" s="48">
        <v>32</v>
      </c>
      <c r="C28" s="47" t="s">
        <v>53</v>
      </c>
      <c r="D28" s="49"/>
      <c r="E28" s="57">
        <v>4.12</v>
      </c>
      <c r="F28" s="57">
        <v>0.25956677174573428</v>
      </c>
      <c r="G28" s="58">
        <f t="shared" si="8"/>
        <v>4.3795667717457345</v>
      </c>
      <c r="H28" s="50"/>
      <c r="I28" s="60">
        <v>4.1100000000000003</v>
      </c>
      <c r="J28" s="60">
        <v>0.2766857936189891</v>
      </c>
      <c r="K28" s="61">
        <v>4.3866857936189891</v>
      </c>
      <c r="L28" s="50"/>
      <c r="M28" s="51">
        <f t="shared" si="0"/>
        <v>7.1190218732546384E-3</v>
      </c>
      <c r="O28" s="6">
        <f t="shared" si="1"/>
        <v>0</v>
      </c>
      <c r="R28" s="6">
        <f t="shared" si="2"/>
        <v>4.3866857936189891</v>
      </c>
      <c r="U28" s="34">
        <f t="shared" si="7"/>
        <v>0</v>
      </c>
      <c r="W28" s="34">
        <f t="shared" si="3"/>
        <v>-9.9999999999997868E-3</v>
      </c>
      <c r="X28" s="35">
        <f t="shared" si="4"/>
        <v>-2.4271844660194164E-3</v>
      </c>
      <c r="Y28" s="34">
        <f t="shared" si="5"/>
        <v>1.7119021873254814E-2</v>
      </c>
      <c r="Z28" s="35">
        <f t="shared" si="6"/>
        <v>6.5952285641646791E-2</v>
      </c>
      <c r="AB28" s="2"/>
      <c r="AC28" s="54">
        <f t="shared" si="9"/>
        <v>1.6255082395779663E-3</v>
      </c>
    </row>
    <row r="29" spans="1:29" x14ac:dyDescent="0.2">
      <c r="A29" s="47" t="s">
        <v>31</v>
      </c>
      <c r="B29" s="48">
        <v>34</v>
      </c>
      <c r="C29" s="47" t="s">
        <v>54</v>
      </c>
      <c r="D29" s="49"/>
      <c r="E29" s="57">
        <v>4.12</v>
      </c>
      <c r="F29" s="57">
        <v>0.27428007054469644</v>
      </c>
      <c r="G29" s="58">
        <f t="shared" si="8"/>
        <v>4.3942800705446965</v>
      </c>
      <c r="H29" s="50"/>
      <c r="I29" s="60">
        <v>4.1100000000000003</v>
      </c>
      <c r="J29" s="60">
        <v>0.30104667576138439</v>
      </c>
      <c r="K29" s="61">
        <v>4.4110466757613844</v>
      </c>
      <c r="L29" s="50"/>
      <c r="M29" s="51">
        <f t="shared" si="0"/>
        <v>1.6766605216687935E-2</v>
      </c>
      <c r="O29" s="6">
        <f t="shared" si="1"/>
        <v>0</v>
      </c>
      <c r="R29" s="6">
        <f t="shared" si="2"/>
        <v>4.4110466757613844</v>
      </c>
      <c r="U29" s="34">
        <f t="shared" si="7"/>
        <v>0</v>
      </c>
      <c r="W29" s="34">
        <f t="shared" si="3"/>
        <v>-9.9999999999997868E-3</v>
      </c>
      <c r="X29" s="35">
        <f t="shared" si="4"/>
        <v>-2.4271844660194164E-3</v>
      </c>
      <c r="Y29" s="34">
        <f t="shared" si="5"/>
        <v>2.6766605216687944E-2</v>
      </c>
      <c r="Z29" s="35">
        <f t="shared" si="6"/>
        <v>9.7588589515569923E-2</v>
      </c>
      <c r="AB29" s="2"/>
      <c r="AC29" s="54">
        <f t="shared" si="9"/>
        <v>3.8155522514544682E-3</v>
      </c>
    </row>
    <row r="30" spans="1:29" x14ac:dyDescent="0.2">
      <c r="A30" s="47" t="s">
        <v>31</v>
      </c>
      <c r="B30" s="48">
        <v>35</v>
      </c>
      <c r="C30" s="47" t="s">
        <v>55</v>
      </c>
      <c r="D30" s="49"/>
      <c r="E30" s="57">
        <v>4.12</v>
      </c>
      <c r="F30" s="57">
        <v>0.445560052872704</v>
      </c>
      <c r="G30" s="58">
        <f t="shared" si="8"/>
        <v>4.5655600528727041</v>
      </c>
      <c r="H30" s="50"/>
      <c r="I30" s="60">
        <v>4.1100000000000003</v>
      </c>
      <c r="J30" s="60">
        <v>0.46765271505006822</v>
      </c>
      <c r="K30" s="61">
        <v>4.5776527150500685</v>
      </c>
      <c r="L30" s="50"/>
      <c r="M30" s="51">
        <f t="shared" si="0"/>
        <v>1.2092662177364488E-2</v>
      </c>
      <c r="O30" s="6">
        <f t="shared" si="1"/>
        <v>0</v>
      </c>
      <c r="R30" s="6">
        <f t="shared" si="2"/>
        <v>4.5776527150500685</v>
      </c>
      <c r="U30" s="34">
        <f t="shared" si="7"/>
        <v>0</v>
      </c>
      <c r="W30" s="34">
        <f t="shared" si="3"/>
        <v>-9.9999999999997868E-3</v>
      </c>
      <c r="X30" s="35">
        <f t="shared" si="4"/>
        <v>-2.4271844660194164E-3</v>
      </c>
      <c r="Y30" s="34">
        <f t="shared" si="5"/>
        <v>2.209266217736422E-2</v>
      </c>
      <c r="Z30" s="35">
        <f t="shared" si="6"/>
        <v>4.958402808987028E-2</v>
      </c>
      <c r="AB30" s="2"/>
      <c r="AC30" s="54">
        <f t="shared" si="9"/>
        <v>2.6486700508419059E-3</v>
      </c>
    </row>
    <row r="31" spans="1:29" x14ac:dyDescent="0.2">
      <c r="A31" s="47" t="s">
        <v>31</v>
      </c>
      <c r="B31" s="48">
        <v>38</v>
      </c>
      <c r="C31" s="47" t="s">
        <v>56</v>
      </c>
      <c r="D31" s="49"/>
      <c r="E31" s="57">
        <v>4.12</v>
      </c>
      <c r="F31" s="57">
        <v>0.54834437298568073</v>
      </c>
      <c r="G31" s="58">
        <f t="shared" si="8"/>
        <v>4.6683443729856808</v>
      </c>
      <c r="H31" s="50"/>
      <c r="I31" s="60">
        <v>4.1100000000000003</v>
      </c>
      <c r="J31" s="60">
        <v>0.54345851628814423</v>
      </c>
      <c r="K31" s="61">
        <v>4.6534585162881443</v>
      </c>
      <c r="L31" s="50"/>
      <c r="M31" s="51">
        <f t="shared" si="0"/>
        <v>-1.4885856697536504E-2</v>
      </c>
      <c r="O31" s="6">
        <f t="shared" si="1"/>
        <v>0</v>
      </c>
      <c r="R31" s="6">
        <f t="shared" si="2"/>
        <v>4.6534585162881443</v>
      </c>
      <c r="U31" s="34">
        <f t="shared" si="7"/>
        <v>0</v>
      </c>
      <c r="W31" s="34">
        <f t="shared" si="3"/>
        <v>-9.9999999999997868E-3</v>
      </c>
      <c r="X31" s="35">
        <f t="shared" si="4"/>
        <v>-2.4271844660194164E-3</v>
      </c>
      <c r="Y31" s="34">
        <f t="shared" si="5"/>
        <v>-4.8858566975364948E-3</v>
      </c>
      <c r="Z31" s="35">
        <f t="shared" si="6"/>
        <v>-8.9101975660541566E-3</v>
      </c>
      <c r="AB31" s="2"/>
      <c r="AC31" s="54">
        <f t="shared" si="9"/>
        <v>-3.1886800776045332E-3</v>
      </c>
    </row>
    <row r="32" spans="1:29" x14ac:dyDescent="0.2">
      <c r="A32" s="47" t="s">
        <v>31</v>
      </c>
      <c r="B32" s="48">
        <v>41</v>
      </c>
      <c r="C32" s="47" t="s">
        <v>57</v>
      </c>
      <c r="D32" s="49"/>
      <c r="E32" s="57">
        <v>4.12</v>
      </c>
      <c r="F32" s="57">
        <v>4.9067930934520894E-2</v>
      </c>
      <c r="G32" s="58">
        <f t="shared" si="8"/>
        <v>4.1690679309345207</v>
      </c>
      <c r="H32" s="50"/>
      <c r="I32" s="60">
        <v>4.1100000000000003</v>
      </c>
      <c r="J32" s="60">
        <v>4.5088252583554089E-2</v>
      </c>
      <c r="K32" s="61">
        <v>4.1550882525835542</v>
      </c>
      <c r="L32" s="50"/>
      <c r="M32" s="51">
        <f t="shared" si="0"/>
        <v>-1.3979678350966473E-2</v>
      </c>
      <c r="O32" s="6">
        <f t="shared" si="1"/>
        <v>-2.2204460492503131E-16</v>
      </c>
      <c r="R32" s="6">
        <f t="shared" si="2"/>
        <v>4.1550882525835542</v>
      </c>
      <c r="U32" s="34">
        <f t="shared" si="7"/>
        <v>0</v>
      </c>
      <c r="W32" s="34">
        <f t="shared" si="3"/>
        <v>-9.9999999999997868E-3</v>
      </c>
      <c r="X32" s="35">
        <f t="shared" si="4"/>
        <v>-2.4271844660194164E-3</v>
      </c>
      <c r="Y32" s="34">
        <f t="shared" si="5"/>
        <v>-3.9796783509668046E-3</v>
      </c>
      <c r="Z32" s="35">
        <f t="shared" si="6"/>
        <v>-8.1105485297057189E-2</v>
      </c>
      <c r="AB32" s="2"/>
      <c r="AC32" s="54">
        <f t="shared" si="9"/>
        <v>-3.3531903491514914E-3</v>
      </c>
    </row>
    <row r="33" spans="1:29" x14ac:dyDescent="0.2">
      <c r="A33" s="47" t="s">
        <v>31</v>
      </c>
      <c r="B33" s="48">
        <v>42</v>
      </c>
      <c r="C33" s="47" t="s">
        <v>58</v>
      </c>
      <c r="D33" s="49"/>
      <c r="E33" s="57">
        <v>4.12</v>
      </c>
      <c r="F33" s="57">
        <v>0.11663305126873062</v>
      </c>
      <c r="G33" s="58">
        <f t="shared" si="8"/>
        <v>4.2366330512687309</v>
      </c>
      <c r="H33" s="50"/>
      <c r="I33" s="60">
        <v>4.1100000000000003</v>
      </c>
      <c r="J33" s="60">
        <v>0.12024239168763991</v>
      </c>
      <c r="K33" s="61">
        <v>4.2302423916876402</v>
      </c>
      <c r="L33" s="50"/>
      <c r="M33" s="51">
        <f t="shared" si="0"/>
        <v>-6.3906595810907518E-3</v>
      </c>
      <c r="O33" s="6">
        <f t="shared" si="1"/>
        <v>0</v>
      </c>
      <c r="R33" s="6">
        <f t="shared" si="2"/>
        <v>4.2302423916876402</v>
      </c>
      <c r="U33" s="34">
        <f t="shared" si="7"/>
        <v>0</v>
      </c>
      <c r="W33" s="34">
        <f t="shared" si="3"/>
        <v>-9.9999999999997868E-3</v>
      </c>
      <c r="X33" s="35">
        <f t="shared" si="4"/>
        <v>-2.4271844660194164E-3</v>
      </c>
      <c r="Y33" s="34">
        <f t="shared" si="5"/>
        <v>3.6093404189092848E-3</v>
      </c>
      <c r="Z33" s="35">
        <f t="shared" si="6"/>
        <v>3.0946120157596901E-2</v>
      </c>
      <c r="AB33" s="2"/>
      <c r="AC33" s="54">
        <f t="shared" si="9"/>
        <v>-1.5084288640898613E-3</v>
      </c>
    </row>
    <row r="34" spans="1:29" x14ac:dyDescent="0.2">
      <c r="A34" s="47" t="s">
        <v>31</v>
      </c>
      <c r="B34" s="48">
        <v>43</v>
      </c>
      <c r="C34" s="47" t="s">
        <v>59</v>
      </c>
      <c r="D34" s="49"/>
      <c r="E34" s="57">
        <v>4.12</v>
      </c>
      <c r="F34" s="57">
        <v>0.1940837645454204</v>
      </c>
      <c r="G34" s="58">
        <f t="shared" si="8"/>
        <v>4.3140837645454209</v>
      </c>
      <c r="H34" s="50"/>
      <c r="I34" s="60">
        <v>4.1100000000000003</v>
      </c>
      <c r="J34" s="60">
        <v>0.18075217814364269</v>
      </c>
      <c r="K34" s="61">
        <v>4.2907521781436433</v>
      </c>
      <c r="L34" s="50"/>
      <c r="M34" s="51">
        <f t="shared" si="0"/>
        <v>-2.3331586401777571E-2</v>
      </c>
      <c r="O34" s="6">
        <f t="shared" si="1"/>
        <v>2.7755575615628914E-16</v>
      </c>
      <c r="R34" s="6">
        <f t="shared" si="2"/>
        <v>4.2907521781436433</v>
      </c>
      <c r="U34" s="34">
        <f t="shared" si="7"/>
        <v>0</v>
      </c>
      <c r="W34" s="34">
        <f t="shared" si="3"/>
        <v>-9.9999999999997868E-3</v>
      </c>
      <c r="X34" s="35">
        <f t="shared" si="4"/>
        <v>-2.4271844660194164E-3</v>
      </c>
      <c r="Y34" s="34">
        <f t="shared" si="5"/>
        <v>-1.3331586401777701E-2</v>
      </c>
      <c r="Z34" s="35">
        <f t="shared" si="6"/>
        <v>-6.8689858901916478E-2</v>
      </c>
      <c r="AB34" s="2"/>
      <c r="AC34" s="54">
        <f t="shared" si="9"/>
        <v>-5.408236760149232E-3</v>
      </c>
    </row>
    <row r="35" spans="1:29" x14ac:dyDescent="0.2">
      <c r="A35" s="47" t="s">
        <v>31</v>
      </c>
      <c r="B35" s="48">
        <v>44</v>
      </c>
      <c r="C35" s="47" t="s">
        <v>60</v>
      </c>
      <c r="D35" s="49"/>
      <c r="E35" s="57">
        <v>4.12</v>
      </c>
      <c r="F35" s="57">
        <v>0.16143801167778732</v>
      </c>
      <c r="G35" s="58">
        <f t="shared" si="8"/>
        <v>4.2814380116777873</v>
      </c>
      <c r="H35" s="50"/>
      <c r="I35" s="60">
        <v>4.1100000000000003</v>
      </c>
      <c r="J35" s="60">
        <v>0.17422328457610892</v>
      </c>
      <c r="K35" s="61">
        <v>4.2842232845761092</v>
      </c>
      <c r="L35" s="50"/>
      <c r="M35" s="51">
        <f t="shared" si="0"/>
        <v>2.7852728983219777E-3</v>
      </c>
      <c r="O35" s="6">
        <f t="shared" si="1"/>
        <v>0</v>
      </c>
      <c r="R35" s="6">
        <f t="shared" si="2"/>
        <v>4.2842232845761092</v>
      </c>
      <c r="U35" s="34">
        <f t="shared" si="7"/>
        <v>0</v>
      </c>
      <c r="W35" s="34">
        <f t="shared" si="3"/>
        <v>-9.9999999999997868E-3</v>
      </c>
      <c r="X35" s="35">
        <f t="shared" si="4"/>
        <v>-2.4271844660194164E-3</v>
      </c>
      <c r="Y35" s="34">
        <f t="shared" si="5"/>
        <v>1.2785272898321598E-2</v>
      </c>
      <c r="Z35" s="35">
        <f t="shared" si="6"/>
        <v>7.9196174218495674E-2</v>
      </c>
      <c r="AB35" s="2"/>
      <c r="AC35" s="54">
        <f t="shared" si="9"/>
        <v>6.5054612275705637E-4</v>
      </c>
    </row>
    <row r="36" spans="1:29" x14ac:dyDescent="0.2">
      <c r="A36" s="47" t="s">
        <v>31</v>
      </c>
      <c r="B36" s="48">
        <v>45</v>
      </c>
      <c r="C36" s="47" t="s">
        <v>61</v>
      </c>
      <c r="D36" s="49"/>
      <c r="E36" s="57">
        <v>4.12</v>
      </c>
      <c r="F36" s="57">
        <v>0.38002518396171586</v>
      </c>
      <c r="G36" s="58">
        <f t="shared" si="8"/>
        <v>4.500025183961716</v>
      </c>
      <c r="H36" s="50"/>
      <c r="I36" s="60">
        <v>4.1100000000000003</v>
      </c>
      <c r="J36" s="60">
        <v>0.40539670603862427</v>
      </c>
      <c r="K36" s="61">
        <v>4.5153967060386249</v>
      </c>
      <c r="L36" s="50"/>
      <c r="M36" s="51">
        <f t="shared" si="0"/>
        <v>1.5371522076908839E-2</v>
      </c>
      <c r="O36" s="6">
        <f t="shared" si="1"/>
        <v>0</v>
      </c>
      <c r="R36" s="6">
        <f t="shared" si="2"/>
        <v>4.5153967060386249</v>
      </c>
      <c r="U36" s="34">
        <f t="shared" si="7"/>
        <v>0</v>
      </c>
      <c r="W36" s="34">
        <f t="shared" si="3"/>
        <v>-9.9999999999997868E-3</v>
      </c>
      <c r="X36" s="35">
        <f t="shared" si="4"/>
        <v>-2.4271844660194164E-3</v>
      </c>
      <c r="Y36" s="34">
        <f t="shared" si="5"/>
        <v>2.5371522076908404E-2</v>
      </c>
      <c r="Z36" s="35">
        <f t="shared" si="6"/>
        <v>6.6762738754346129E-2</v>
      </c>
      <c r="AB36" s="2"/>
      <c r="AC36" s="54">
        <f t="shared" si="9"/>
        <v>3.415874678144748E-3</v>
      </c>
    </row>
    <row r="37" spans="1:29" x14ac:dyDescent="0.2">
      <c r="A37" s="47" t="s">
        <v>31</v>
      </c>
      <c r="B37" s="48">
        <v>46</v>
      </c>
      <c r="C37" s="47" t="s">
        <v>62</v>
      </c>
      <c r="D37" s="49"/>
      <c r="E37" s="57">
        <v>4.12</v>
      </c>
      <c r="F37" s="57">
        <v>0.48436549120711009</v>
      </c>
      <c r="G37" s="58">
        <f t="shared" si="8"/>
        <v>4.6043654912071101</v>
      </c>
      <c r="H37" s="50"/>
      <c r="I37" s="60">
        <v>4.1100000000000003</v>
      </c>
      <c r="J37" s="60">
        <v>0.48889042515017533</v>
      </c>
      <c r="K37" s="61">
        <v>4.5988904251501754</v>
      </c>
      <c r="L37" s="50"/>
      <c r="M37" s="51">
        <f t="shared" si="0"/>
        <v>-5.4750660569347076E-3</v>
      </c>
      <c r="O37" s="6">
        <f t="shared" si="1"/>
        <v>0</v>
      </c>
      <c r="R37" s="6">
        <f t="shared" si="2"/>
        <v>4.5988904251501754</v>
      </c>
      <c r="U37" s="34">
        <f t="shared" si="7"/>
        <v>0</v>
      </c>
      <c r="W37" s="34">
        <f t="shared" si="3"/>
        <v>-9.9999999999997868E-3</v>
      </c>
      <c r="X37" s="35">
        <f t="shared" si="4"/>
        <v>-2.4271844660194164E-3</v>
      </c>
      <c r="Y37" s="34">
        <f t="shared" si="5"/>
        <v>4.5249339430652458E-3</v>
      </c>
      <c r="Z37" s="35">
        <f t="shared" si="6"/>
        <v>9.3419825012479585E-3</v>
      </c>
      <c r="AB37" s="2"/>
      <c r="AC37" s="54">
        <f t="shared" si="9"/>
        <v>-1.1891032689281822E-3</v>
      </c>
    </row>
    <row r="38" spans="1:29" x14ac:dyDescent="0.2">
      <c r="A38" s="47" t="s">
        <v>31</v>
      </c>
      <c r="B38" s="48">
        <v>47</v>
      </c>
      <c r="C38" s="47" t="s">
        <v>63</v>
      </c>
      <c r="D38" s="49"/>
      <c r="E38" s="57">
        <v>4.12</v>
      </c>
      <c r="F38" s="57">
        <v>0.57578672062563363</v>
      </c>
      <c r="G38" s="58">
        <f t="shared" si="8"/>
        <v>4.6957867206256338</v>
      </c>
      <c r="H38" s="50"/>
      <c r="I38" s="60">
        <v>4.1100000000000003</v>
      </c>
      <c r="J38" s="60">
        <v>0.57996362440894289</v>
      </c>
      <c r="K38" s="61">
        <v>4.6899636244089429</v>
      </c>
      <c r="L38" s="50"/>
      <c r="M38" s="51">
        <f t="shared" si="0"/>
        <v>-5.8230962166909706E-3</v>
      </c>
      <c r="O38" s="6">
        <f t="shared" si="1"/>
        <v>0</v>
      </c>
      <c r="R38" s="6">
        <f t="shared" si="2"/>
        <v>4.6899636244089429</v>
      </c>
      <c r="U38" s="34">
        <f t="shared" si="7"/>
        <v>0</v>
      </c>
      <c r="W38" s="34">
        <f t="shared" si="3"/>
        <v>-9.9999999999997868E-3</v>
      </c>
      <c r="X38" s="35">
        <f t="shared" si="4"/>
        <v>-2.4271844660194164E-3</v>
      </c>
      <c r="Y38" s="34">
        <f t="shared" si="5"/>
        <v>4.1769037833092604E-3</v>
      </c>
      <c r="Z38" s="35">
        <f t="shared" si="6"/>
        <v>7.254255149842237E-3</v>
      </c>
      <c r="AB38" s="2"/>
      <c r="AC38" s="54">
        <f t="shared" si="9"/>
        <v>-1.2400682916695605E-3</v>
      </c>
    </row>
    <row r="39" spans="1:29" x14ac:dyDescent="0.2">
      <c r="A39" s="47" t="s">
        <v>31</v>
      </c>
      <c r="B39" s="48">
        <v>49</v>
      </c>
      <c r="C39" s="47" t="s">
        <v>64</v>
      </c>
      <c r="D39" s="49"/>
      <c r="E39" s="57">
        <v>4.12</v>
      </c>
      <c r="F39" s="57">
        <v>0.36220673223051209</v>
      </c>
      <c r="G39" s="58">
        <f t="shared" si="8"/>
        <v>4.4822067322305124</v>
      </c>
      <c r="H39" s="50"/>
      <c r="I39" s="60">
        <v>4.1100000000000003</v>
      </c>
      <c r="J39" s="60">
        <v>0.3949415498663324</v>
      </c>
      <c r="K39" s="61">
        <v>4.5049415498663326</v>
      </c>
      <c r="L39" s="50"/>
      <c r="M39" s="51">
        <f t="shared" si="0"/>
        <v>2.2734817635820193E-2</v>
      </c>
      <c r="O39" s="6">
        <f t="shared" si="1"/>
        <v>0</v>
      </c>
      <c r="R39" s="6">
        <f t="shared" si="2"/>
        <v>4.5049415498663326</v>
      </c>
      <c r="U39" s="34">
        <f t="shared" si="7"/>
        <v>0</v>
      </c>
      <c r="W39" s="34">
        <f t="shared" si="3"/>
        <v>-9.9999999999997868E-3</v>
      </c>
      <c r="X39" s="35">
        <f t="shared" si="4"/>
        <v>-2.4271844660194164E-3</v>
      </c>
      <c r="Y39" s="34">
        <f t="shared" si="5"/>
        <v>3.2734817635820312E-2</v>
      </c>
      <c r="Z39" s="35">
        <f t="shared" si="6"/>
        <v>9.0376060749162379E-2</v>
      </c>
      <c r="AB39" s="2"/>
      <c r="AC39" s="54">
        <f t="shared" si="9"/>
        <v>5.0722376262430924E-3</v>
      </c>
    </row>
    <row r="40" spans="1:29" x14ac:dyDescent="0.2">
      <c r="A40" s="47" t="s">
        <v>31</v>
      </c>
      <c r="B40" s="48">
        <v>50</v>
      </c>
      <c r="C40" s="47" t="s">
        <v>65</v>
      </c>
      <c r="D40" s="49"/>
      <c r="E40" s="57">
        <v>4.12</v>
      </c>
      <c r="F40" s="57">
        <v>0.42826174783429799</v>
      </c>
      <c r="G40" s="58">
        <f t="shared" si="8"/>
        <v>4.5482617478342977</v>
      </c>
      <c r="H40" s="50"/>
      <c r="I40" s="60">
        <v>4.1100000000000003</v>
      </c>
      <c r="J40" s="60">
        <v>0.36853215547743257</v>
      </c>
      <c r="K40" s="61">
        <v>4.4785321554774331</v>
      </c>
      <c r="L40" s="50"/>
      <c r="M40" s="51">
        <f t="shared" si="0"/>
        <v>-6.97295923568646E-2</v>
      </c>
      <c r="O40" s="6">
        <f t="shared" si="1"/>
        <v>0</v>
      </c>
      <c r="R40" s="6">
        <f t="shared" si="2"/>
        <v>4.4785321554774331</v>
      </c>
      <c r="U40" s="34">
        <f t="shared" si="7"/>
        <v>0</v>
      </c>
      <c r="W40" s="34">
        <f t="shared" si="3"/>
        <v>-9.9999999999997868E-3</v>
      </c>
      <c r="X40" s="35">
        <f t="shared" si="4"/>
        <v>-2.4271844660194164E-3</v>
      </c>
      <c r="Y40" s="34">
        <f t="shared" si="5"/>
        <v>-5.9729592356865424E-2</v>
      </c>
      <c r="Z40" s="35">
        <f t="shared" si="6"/>
        <v>-0.13946982811076525</v>
      </c>
      <c r="AB40" s="2"/>
      <c r="AC40" s="54">
        <f t="shared" si="9"/>
        <v>-1.5331042104176795E-2</v>
      </c>
    </row>
    <row r="41" spans="1:29" x14ac:dyDescent="0.2">
      <c r="A41" s="47" t="s">
        <v>31</v>
      </c>
      <c r="B41" s="48">
        <v>51</v>
      </c>
      <c r="C41" s="47" t="s">
        <v>66</v>
      </c>
      <c r="D41" s="49"/>
      <c r="E41" s="57">
        <v>4.12</v>
      </c>
      <c r="F41" s="57">
        <v>6.1578933006790182E-2</v>
      </c>
      <c r="G41" s="58">
        <f t="shared" si="8"/>
        <v>4.1815789330067901</v>
      </c>
      <c r="H41" s="50"/>
      <c r="I41" s="60">
        <v>4.1100000000000003</v>
      </c>
      <c r="J41" s="60">
        <v>4.7153320991727733E-2</v>
      </c>
      <c r="K41" s="61">
        <v>4.1571533209917284</v>
      </c>
      <c r="L41" s="50"/>
      <c r="M41" s="51">
        <f t="shared" si="0"/>
        <v>-2.442561201506166E-2</v>
      </c>
      <c r="O41" s="6">
        <f t="shared" si="1"/>
        <v>3.5388358909926865E-16</v>
      </c>
      <c r="R41" s="6">
        <f t="shared" si="2"/>
        <v>4.1571533209917284</v>
      </c>
      <c r="U41" s="34">
        <f t="shared" si="7"/>
        <v>0</v>
      </c>
      <c r="W41" s="34">
        <f t="shared" si="3"/>
        <v>-9.9999999999997868E-3</v>
      </c>
      <c r="X41" s="35">
        <f t="shared" si="4"/>
        <v>-2.4271844660194164E-3</v>
      </c>
      <c r="Y41" s="34">
        <f t="shared" si="5"/>
        <v>-1.4425612015062449E-2</v>
      </c>
      <c r="Z41" s="35">
        <f t="shared" si="6"/>
        <v>-0.23426213009361119</v>
      </c>
      <c r="AB41" s="2"/>
      <c r="AC41" s="54">
        <f t="shared" si="9"/>
        <v>-5.8412414081822073E-3</v>
      </c>
    </row>
    <row r="42" spans="1:29" x14ac:dyDescent="0.2">
      <c r="A42" s="47" t="s">
        <v>67</v>
      </c>
      <c r="B42" s="48">
        <v>52</v>
      </c>
      <c r="C42" s="47" t="s">
        <v>68</v>
      </c>
      <c r="D42" s="49"/>
      <c r="E42" s="57">
        <v>4.12</v>
      </c>
      <c r="F42" s="57">
        <v>0.66886545920131557</v>
      </c>
      <c r="G42" s="58">
        <f t="shared" si="8"/>
        <v>4.7888654592013156</v>
      </c>
      <c r="H42" s="50"/>
      <c r="I42" s="60">
        <v>4.1100000000000003</v>
      </c>
      <c r="J42" s="60">
        <v>0.65217468613906804</v>
      </c>
      <c r="K42" s="61">
        <v>4.7621746861390681</v>
      </c>
      <c r="L42" s="50"/>
      <c r="M42" s="51">
        <f t="shared" si="0"/>
        <v>-2.669077306224743E-2</v>
      </c>
      <c r="O42" s="6">
        <f t="shared" si="1"/>
        <v>0</v>
      </c>
      <c r="R42" s="6">
        <f t="shared" si="2"/>
        <v>4.7621746861390681</v>
      </c>
      <c r="U42" s="34">
        <f t="shared" si="7"/>
        <v>0</v>
      </c>
      <c r="W42" s="34">
        <f t="shared" si="3"/>
        <v>-9.9999999999997868E-3</v>
      </c>
      <c r="X42" s="35">
        <f t="shared" si="4"/>
        <v>-2.4271844660194164E-3</v>
      </c>
      <c r="Y42" s="34">
        <f t="shared" si="5"/>
        <v>-1.6690773062247533E-2</v>
      </c>
      <c r="Z42" s="35">
        <f t="shared" si="6"/>
        <v>-2.495385706144515E-2</v>
      </c>
      <c r="AB42" s="2"/>
      <c r="AC42" s="54">
        <f t="shared" si="9"/>
        <v>-5.5735065621782542E-3</v>
      </c>
    </row>
    <row r="43" spans="1:29" x14ac:dyDescent="0.2">
      <c r="A43" s="47" t="s">
        <v>31</v>
      </c>
      <c r="B43" s="48">
        <v>55</v>
      </c>
      <c r="C43" s="47" t="s">
        <v>69</v>
      </c>
      <c r="D43" s="49"/>
      <c r="E43" s="57">
        <v>4.12</v>
      </c>
      <c r="F43" s="57">
        <v>0.13708545744484682</v>
      </c>
      <c r="G43" s="58">
        <f t="shared" si="8"/>
        <v>4.2570854574448473</v>
      </c>
      <c r="H43" s="50"/>
      <c r="I43" s="60">
        <v>4.1100000000000003</v>
      </c>
      <c r="J43" s="60">
        <v>0.13979201168474931</v>
      </c>
      <c r="K43" s="61">
        <v>4.2497920116847494</v>
      </c>
      <c r="L43" s="50"/>
      <c r="M43" s="51">
        <f t="shared" si="0"/>
        <v>-7.2934457600979385E-3</v>
      </c>
      <c r="O43" s="6">
        <f t="shared" si="1"/>
        <v>-2.2204460492503131E-16</v>
      </c>
      <c r="R43" s="6">
        <f t="shared" si="2"/>
        <v>4.2497920116847494</v>
      </c>
      <c r="U43" s="34">
        <f t="shared" si="7"/>
        <v>0</v>
      </c>
      <c r="W43" s="34">
        <f t="shared" si="3"/>
        <v>-9.9999999999997868E-3</v>
      </c>
      <c r="X43" s="35">
        <f t="shared" si="4"/>
        <v>-2.4271844660194164E-3</v>
      </c>
      <c r="Y43" s="34">
        <f t="shared" si="5"/>
        <v>2.7065542399024867E-3</v>
      </c>
      <c r="Z43" s="35">
        <f t="shared" si="6"/>
        <v>1.9743554789474427E-2</v>
      </c>
      <c r="AB43" s="2"/>
      <c r="AC43" s="54">
        <f t="shared" si="9"/>
        <v>-1.7132486141059333E-3</v>
      </c>
    </row>
    <row r="44" spans="1:29" x14ac:dyDescent="0.2">
      <c r="A44" s="47" t="s">
        <v>31</v>
      </c>
      <c r="B44" s="48">
        <v>56</v>
      </c>
      <c r="C44" s="47" t="s">
        <v>70</v>
      </c>
      <c r="D44" s="49"/>
      <c r="E44" s="57">
        <v>4.12</v>
      </c>
      <c r="F44" s="57">
        <v>6.0612943335280882E-2</v>
      </c>
      <c r="G44" s="58">
        <f t="shared" si="8"/>
        <v>4.180612943335281</v>
      </c>
      <c r="H44" s="50"/>
      <c r="I44" s="60">
        <v>4.1100000000000003</v>
      </c>
      <c r="J44" s="60">
        <v>5.9443414233883433E-2</v>
      </c>
      <c r="K44" s="61">
        <v>4.1694434142338839</v>
      </c>
      <c r="L44" s="50"/>
      <c r="M44" s="51">
        <f t="shared" si="0"/>
        <v>-1.1169529101397124E-2</v>
      </c>
      <c r="O44" s="6">
        <f t="shared" si="1"/>
        <v>1.1796119636642288E-16</v>
      </c>
      <c r="R44" s="6">
        <f t="shared" si="2"/>
        <v>4.1694434142338839</v>
      </c>
      <c r="U44" s="34">
        <f t="shared" si="7"/>
        <v>0</v>
      </c>
      <c r="W44" s="34">
        <f t="shared" si="3"/>
        <v>-9.9999999999997868E-3</v>
      </c>
      <c r="X44" s="35">
        <f t="shared" si="4"/>
        <v>-2.4271844660194164E-3</v>
      </c>
      <c r="Y44" s="34">
        <f t="shared" si="5"/>
        <v>-1.1695291013974485E-3</v>
      </c>
      <c r="Z44" s="35">
        <f t="shared" si="6"/>
        <v>-1.9295038931341657E-2</v>
      </c>
      <c r="AB44" s="2"/>
      <c r="AC44" s="54">
        <f t="shared" si="9"/>
        <v>-2.6717443716485212E-3</v>
      </c>
    </row>
    <row r="45" spans="1:29" hidden="1" x14ac:dyDescent="0.2">
      <c r="A45" s="47" t="s">
        <v>31</v>
      </c>
      <c r="B45" s="48">
        <v>57</v>
      </c>
      <c r="C45" s="47" t="s">
        <v>71</v>
      </c>
      <c r="D45" s="49"/>
      <c r="E45" s="57"/>
      <c r="F45" s="57"/>
      <c r="G45" s="58"/>
      <c r="H45" s="50"/>
      <c r="I45" s="60"/>
      <c r="J45" s="60"/>
      <c r="K45" s="61"/>
      <c r="L45" s="50"/>
      <c r="M45" s="51"/>
      <c r="O45" s="6"/>
      <c r="U45" s="34"/>
      <c r="W45" s="34"/>
      <c r="X45" s="35"/>
      <c r="Y45" s="34"/>
      <c r="Z45" s="35"/>
      <c r="AB45" s="2"/>
      <c r="AC45" s="54"/>
    </row>
    <row r="46" spans="1:29" hidden="1" x14ac:dyDescent="0.2">
      <c r="A46" s="47" t="s">
        <v>31</v>
      </c>
      <c r="B46" s="48">
        <v>59</v>
      </c>
      <c r="C46" s="47" t="s">
        <v>72</v>
      </c>
      <c r="D46" s="49"/>
      <c r="E46" s="57"/>
      <c r="F46" s="57"/>
      <c r="G46" s="58"/>
      <c r="H46" s="50"/>
      <c r="I46" s="60"/>
      <c r="J46" s="60"/>
      <c r="K46" s="61"/>
      <c r="L46" s="50"/>
      <c r="M46" s="51"/>
      <c r="O46" s="6"/>
      <c r="U46" s="34"/>
      <c r="W46" s="34"/>
      <c r="X46" s="35"/>
      <c r="Y46" s="34"/>
      <c r="Z46" s="35"/>
      <c r="AB46" s="2"/>
      <c r="AC46" s="54"/>
    </row>
    <row r="47" spans="1:29" x14ac:dyDescent="0.2">
      <c r="A47" s="47" t="s">
        <v>31</v>
      </c>
      <c r="B47" s="48">
        <v>63</v>
      </c>
      <c r="C47" s="47" t="s">
        <v>73</v>
      </c>
      <c r="D47" s="49"/>
      <c r="E47" s="57">
        <v>4.12</v>
      </c>
      <c r="F47" s="57">
        <v>0.29220232728016204</v>
      </c>
      <c r="G47" s="58">
        <f t="shared" si="8"/>
        <v>4.4122023272801618</v>
      </c>
      <c r="H47" s="50"/>
      <c r="I47" s="60">
        <v>4.1100000000000003</v>
      </c>
      <c r="J47" s="60">
        <v>0.30199840861368216</v>
      </c>
      <c r="K47" s="61">
        <v>4.4119984086136821</v>
      </c>
      <c r="L47" s="50"/>
      <c r="M47" s="51">
        <f t="shared" si="0"/>
        <v>-2.0391866647972989E-4</v>
      </c>
      <c r="O47" s="6">
        <f t="shared" si="1"/>
        <v>0</v>
      </c>
      <c r="R47" s="6">
        <f t="shared" si="2"/>
        <v>4.4119984086136821</v>
      </c>
      <c r="U47" s="34">
        <f t="shared" si="7"/>
        <v>0</v>
      </c>
      <c r="W47" s="34">
        <f t="shared" si="3"/>
        <v>-9.9999999999997868E-3</v>
      </c>
      <c r="X47" s="35">
        <f t="shared" si="4"/>
        <v>-2.4271844660194164E-3</v>
      </c>
      <c r="Y47" s="34">
        <f t="shared" si="5"/>
        <v>9.7960813335201125E-3</v>
      </c>
      <c r="Z47" s="35">
        <f t="shared" si="6"/>
        <v>3.3524994221307836E-2</v>
      </c>
      <c r="AB47" s="2"/>
      <c r="AC47" s="54">
        <f t="shared" si="9"/>
        <v>-4.6216979946445136E-5</v>
      </c>
    </row>
    <row r="48" spans="1:29" x14ac:dyDescent="0.2">
      <c r="A48" s="47" t="s">
        <v>31</v>
      </c>
      <c r="B48" s="48">
        <v>64</v>
      </c>
      <c r="C48" s="47" t="s">
        <v>74</v>
      </c>
      <c r="D48" s="49"/>
      <c r="E48" s="57">
        <v>4.12</v>
      </c>
      <c r="F48" s="57">
        <v>0.32165121161794408</v>
      </c>
      <c r="G48" s="58">
        <f t="shared" si="8"/>
        <v>4.4416512116179439</v>
      </c>
      <c r="H48" s="50"/>
      <c r="I48" s="60">
        <v>4.1100000000000003</v>
      </c>
      <c r="J48" s="60">
        <v>0.31568126086794002</v>
      </c>
      <c r="K48" s="61">
        <v>4.4256812608679406</v>
      </c>
      <c r="L48" s="50"/>
      <c r="M48" s="51">
        <f t="shared" si="0"/>
        <v>-1.5969950750003292E-2</v>
      </c>
      <c r="O48" s="6">
        <f t="shared" si="1"/>
        <v>0</v>
      </c>
      <c r="R48" s="6">
        <f t="shared" si="2"/>
        <v>4.4256812608679406</v>
      </c>
      <c r="U48" s="34">
        <f t="shared" si="7"/>
        <v>0</v>
      </c>
      <c r="W48" s="34">
        <f t="shared" si="3"/>
        <v>-9.9999999999997868E-3</v>
      </c>
      <c r="X48" s="35">
        <f t="shared" si="4"/>
        <v>-2.4271844660194164E-3</v>
      </c>
      <c r="Y48" s="34">
        <f t="shared" si="5"/>
        <v>-5.9699507500040605E-3</v>
      </c>
      <c r="Z48" s="35">
        <f t="shared" si="6"/>
        <v>-1.8560324147310014E-2</v>
      </c>
      <c r="AB48" s="2"/>
      <c r="AC48" s="54">
        <f t="shared" si="9"/>
        <v>-3.5954986083173157E-3</v>
      </c>
    </row>
    <row r="49" spans="1:29" hidden="1" x14ac:dyDescent="0.2">
      <c r="A49" s="47" t="s">
        <v>31</v>
      </c>
      <c r="B49" s="48">
        <v>66</v>
      </c>
      <c r="C49" s="47" t="s">
        <v>75</v>
      </c>
      <c r="D49" s="49"/>
      <c r="E49" s="57"/>
      <c r="F49" s="57"/>
      <c r="G49" s="58"/>
      <c r="H49" s="50"/>
      <c r="I49" s="60">
        <v>4.1100000000000003</v>
      </c>
      <c r="J49" s="60"/>
      <c r="K49" s="61"/>
      <c r="L49" s="50"/>
      <c r="M49" s="51"/>
      <c r="O49" s="6"/>
      <c r="U49" s="34"/>
      <c r="W49" s="34"/>
      <c r="X49" s="35"/>
      <c r="Y49" s="34"/>
      <c r="Z49" s="35"/>
      <c r="AB49" s="2"/>
      <c r="AC49" s="54"/>
    </row>
    <row r="50" spans="1:29" x14ac:dyDescent="0.2">
      <c r="A50" s="47" t="s">
        <v>31</v>
      </c>
      <c r="B50" s="48">
        <v>69</v>
      </c>
      <c r="C50" s="47" t="s">
        <v>76</v>
      </c>
      <c r="D50" s="49"/>
      <c r="E50" s="57">
        <v>4.12</v>
      </c>
      <c r="F50" s="57">
        <v>0.20672283951439741</v>
      </c>
      <c r="G50" s="58">
        <f t="shared" si="8"/>
        <v>4.3267228395143977</v>
      </c>
      <c r="H50" s="50"/>
      <c r="I50" s="60">
        <v>4.1100000000000003</v>
      </c>
      <c r="J50" s="60">
        <v>0.20300463049571135</v>
      </c>
      <c r="K50" s="61">
        <v>4.3130046304957119</v>
      </c>
      <c r="L50" s="50"/>
      <c r="M50" s="51">
        <f t="shared" si="0"/>
        <v>-1.3718209018685812E-2</v>
      </c>
      <c r="O50" s="6">
        <f t="shared" si="1"/>
        <v>2.4980018054066022E-16</v>
      </c>
      <c r="R50" s="6">
        <f t="shared" si="2"/>
        <v>4.3130046304957119</v>
      </c>
      <c r="U50" s="34">
        <f t="shared" si="7"/>
        <v>0</v>
      </c>
      <c r="W50" s="34">
        <f t="shared" si="3"/>
        <v>-9.9999999999997868E-3</v>
      </c>
      <c r="X50" s="35">
        <f t="shared" si="4"/>
        <v>-2.4271844660194164E-3</v>
      </c>
      <c r="Y50" s="34">
        <f t="shared" si="5"/>
        <v>-3.7182090186860528E-3</v>
      </c>
      <c r="Z50" s="35">
        <f t="shared" si="6"/>
        <v>-1.7986445171807364E-2</v>
      </c>
      <c r="AB50" s="2"/>
      <c r="AC50" s="54">
        <f t="shared" si="9"/>
        <v>-3.1705772538518362E-3</v>
      </c>
    </row>
    <row r="51" spans="1:29" x14ac:dyDescent="0.2">
      <c r="A51" s="47" t="s">
        <v>31</v>
      </c>
      <c r="B51" s="48">
        <v>70</v>
      </c>
      <c r="C51" s="47" t="s">
        <v>77</v>
      </c>
      <c r="D51" s="49"/>
      <c r="E51" s="57">
        <v>4.12</v>
      </c>
      <c r="F51" s="57">
        <v>0.34516560097473081</v>
      </c>
      <c r="G51" s="58">
        <f t="shared" si="8"/>
        <v>4.4651656009747311</v>
      </c>
      <c r="H51" s="50"/>
      <c r="I51" s="60">
        <v>4.1100000000000003</v>
      </c>
      <c r="J51" s="60">
        <v>0.33135235918197842</v>
      </c>
      <c r="K51" s="61">
        <v>4.4413523591819786</v>
      </c>
      <c r="L51" s="50"/>
      <c r="M51" s="51">
        <f t="shared" si="0"/>
        <v>-2.3813241792752571E-2</v>
      </c>
      <c r="O51" s="6">
        <f t="shared" si="1"/>
        <v>0</v>
      </c>
      <c r="R51" s="6">
        <f t="shared" si="2"/>
        <v>4.4413523591819786</v>
      </c>
      <c r="U51" s="34">
        <f t="shared" si="7"/>
        <v>0</v>
      </c>
      <c r="W51" s="34">
        <f t="shared" si="3"/>
        <v>-9.9999999999997868E-3</v>
      </c>
      <c r="X51" s="35">
        <f t="shared" si="4"/>
        <v>-2.4271844660194164E-3</v>
      </c>
      <c r="Y51" s="34">
        <f t="shared" si="5"/>
        <v>-1.3813241792752395E-2</v>
      </c>
      <c r="Z51" s="35">
        <f t="shared" si="6"/>
        <v>-4.0019172692019378E-2</v>
      </c>
      <c r="AB51" s="2"/>
      <c r="AC51" s="54">
        <f t="shared" si="9"/>
        <v>-5.3331150333044697E-3</v>
      </c>
    </row>
    <row r="52" spans="1:29" x14ac:dyDescent="0.2">
      <c r="A52" s="47" t="s">
        <v>31</v>
      </c>
      <c r="B52" s="48">
        <v>71</v>
      </c>
      <c r="C52" s="47" t="s">
        <v>78</v>
      </c>
      <c r="D52" s="49"/>
      <c r="E52" s="57">
        <v>4.12</v>
      </c>
      <c r="F52" s="57">
        <v>0.17139453738559277</v>
      </c>
      <c r="G52" s="58">
        <f t="shared" si="8"/>
        <v>4.2913945373855933</v>
      </c>
      <c r="H52" s="50"/>
      <c r="I52" s="60">
        <v>4.1100000000000003</v>
      </c>
      <c r="J52" s="60">
        <v>0.1728023791804626</v>
      </c>
      <c r="K52" s="61">
        <v>4.2828023791804632</v>
      </c>
      <c r="L52" s="50"/>
      <c r="M52" s="51">
        <f t="shared" si="0"/>
        <v>-8.5921582051300405E-3</v>
      </c>
      <c r="O52" s="6">
        <f t="shared" si="1"/>
        <v>3.3306690738754696E-16</v>
      </c>
      <c r="R52" s="6">
        <f t="shared" si="2"/>
        <v>4.2828023791804632</v>
      </c>
      <c r="U52" s="34">
        <f t="shared" si="7"/>
        <v>0</v>
      </c>
      <c r="W52" s="34">
        <f t="shared" si="3"/>
        <v>-9.9999999999997868E-3</v>
      </c>
      <c r="X52" s="35">
        <f t="shared" si="4"/>
        <v>-2.4271844660194164E-3</v>
      </c>
      <c r="Y52" s="34">
        <f t="shared" si="5"/>
        <v>1.4078417948698296E-3</v>
      </c>
      <c r="Z52" s="35">
        <f t="shared" si="6"/>
        <v>8.2140412194267043E-3</v>
      </c>
      <c r="AB52" s="2"/>
      <c r="AC52" s="54">
        <f t="shared" si="9"/>
        <v>-2.0021832367723702E-3</v>
      </c>
    </row>
    <row r="53" spans="1:29" x14ac:dyDescent="0.2">
      <c r="A53" s="47" t="s">
        <v>31</v>
      </c>
      <c r="B53" s="48">
        <v>72</v>
      </c>
      <c r="C53" s="47" t="s">
        <v>79</v>
      </c>
      <c r="D53" s="49"/>
      <c r="E53" s="57">
        <v>4.12</v>
      </c>
      <c r="F53" s="57">
        <v>0.53654910624656527</v>
      </c>
      <c r="G53" s="58">
        <f t="shared" si="8"/>
        <v>4.6565491062465654</v>
      </c>
      <c r="H53" s="50"/>
      <c r="I53" s="60">
        <v>4.1100000000000003</v>
      </c>
      <c r="J53" s="60">
        <v>0.54191465382346005</v>
      </c>
      <c r="K53" s="61">
        <v>4.6519146538234608</v>
      </c>
      <c r="L53" s="50"/>
      <c r="M53" s="51">
        <f t="shared" si="0"/>
        <v>-4.6344524231045625E-3</v>
      </c>
      <c r="O53" s="6">
        <f t="shared" si="1"/>
        <v>0</v>
      </c>
      <c r="R53" s="6">
        <f t="shared" si="2"/>
        <v>4.6519146538234608</v>
      </c>
      <c r="U53" s="34">
        <f t="shared" si="7"/>
        <v>0</v>
      </c>
      <c r="W53" s="34">
        <f t="shared" si="3"/>
        <v>-9.9999999999997868E-3</v>
      </c>
      <c r="X53" s="35">
        <f t="shared" si="4"/>
        <v>-2.4271844660194164E-3</v>
      </c>
      <c r="Y53" s="34">
        <f t="shared" si="5"/>
        <v>5.3655475768947802E-3</v>
      </c>
      <c r="Z53" s="35">
        <f t="shared" si="6"/>
        <v>1.0000105329462716E-2</v>
      </c>
      <c r="AB53" s="2"/>
      <c r="AC53" s="54">
        <f t="shared" si="9"/>
        <v>-9.9525470844652464E-4</v>
      </c>
    </row>
    <row r="54" spans="1:29" x14ac:dyDescent="0.2">
      <c r="A54" s="47" t="s">
        <v>31</v>
      </c>
      <c r="B54" s="48">
        <v>73</v>
      </c>
      <c r="C54" s="47" t="s">
        <v>80</v>
      </c>
      <c r="D54" s="49"/>
      <c r="E54" s="57">
        <v>4.12</v>
      </c>
      <c r="F54" s="57">
        <v>0.35398000079018066</v>
      </c>
      <c r="G54" s="58">
        <f t="shared" si="8"/>
        <v>4.4739800007901804</v>
      </c>
      <c r="H54" s="50"/>
      <c r="I54" s="60">
        <v>4.1100000000000003</v>
      </c>
      <c r="J54" s="60">
        <v>0.33287732235111023</v>
      </c>
      <c r="K54" s="61">
        <v>4.4428773223511104</v>
      </c>
      <c r="L54" s="50"/>
      <c r="M54" s="51">
        <f t="shared" si="0"/>
        <v>-3.1102678439069997E-2</v>
      </c>
      <c r="O54" s="6">
        <f t="shared" si="1"/>
        <v>0</v>
      </c>
      <c r="R54" s="6">
        <f t="shared" si="2"/>
        <v>4.4428773223511104</v>
      </c>
      <c r="U54" s="34">
        <f t="shared" si="7"/>
        <v>0</v>
      </c>
      <c r="W54" s="34">
        <f t="shared" si="3"/>
        <v>-9.9999999999997868E-3</v>
      </c>
      <c r="X54" s="35">
        <f t="shared" si="4"/>
        <v>-2.4271844660194164E-3</v>
      </c>
      <c r="Y54" s="34">
        <f t="shared" si="5"/>
        <v>-2.1102678439070433E-2</v>
      </c>
      <c r="Z54" s="35">
        <f t="shared" si="6"/>
        <v>-5.9615453957747477E-2</v>
      </c>
      <c r="AB54" s="2"/>
      <c r="AC54" s="54">
        <f t="shared" si="9"/>
        <v>-6.9519037710442655E-3</v>
      </c>
    </row>
    <row r="55" spans="1:29" x14ac:dyDescent="0.2">
      <c r="A55" s="47" t="s">
        <v>31</v>
      </c>
      <c r="B55" s="48">
        <v>76</v>
      </c>
      <c r="C55" s="47" t="s">
        <v>81</v>
      </c>
      <c r="D55" s="49"/>
      <c r="E55" s="57">
        <v>4.12</v>
      </c>
      <c r="F55" s="57">
        <v>0.43803477057394746</v>
      </c>
      <c r="G55" s="58">
        <f t="shared" si="8"/>
        <v>4.5580347705739479</v>
      </c>
      <c r="H55" s="50"/>
      <c r="I55" s="60">
        <v>4.1100000000000003</v>
      </c>
      <c r="J55" s="60">
        <v>0.44316464579654252</v>
      </c>
      <c r="K55" s="61">
        <v>4.5531646457965431</v>
      </c>
      <c r="L55" s="50"/>
      <c r="M55" s="51">
        <f t="shared" si="0"/>
        <v>-4.8701247774047829E-3</v>
      </c>
      <c r="O55" s="6">
        <f t="shared" si="1"/>
        <v>0</v>
      </c>
      <c r="R55" s="6">
        <f t="shared" si="2"/>
        <v>4.5531646457965431</v>
      </c>
      <c r="U55" s="34">
        <f t="shared" si="7"/>
        <v>0</v>
      </c>
      <c r="W55" s="34">
        <f t="shared" si="3"/>
        <v>-9.9999999999997868E-3</v>
      </c>
      <c r="X55" s="35">
        <f t="shared" si="4"/>
        <v>-2.4271844660194164E-3</v>
      </c>
      <c r="Y55" s="34">
        <f t="shared" si="5"/>
        <v>5.1298752225950595E-3</v>
      </c>
      <c r="Z55" s="35">
        <f t="shared" si="6"/>
        <v>1.1711114201901074E-2</v>
      </c>
      <c r="AB55" s="2"/>
      <c r="AC55" s="54">
        <f t="shared" si="9"/>
        <v>-1.0684702997102447E-3</v>
      </c>
    </row>
    <row r="56" spans="1:29" x14ac:dyDescent="0.2">
      <c r="A56" s="47" t="s">
        <v>31</v>
      </c>
      <c r="B56" s="48">
        <v>80</v>
      </c>
      <c r="C56" s="47" t="s">
        <v>82</v>
      </c>
      <c r="D56" s="49"/>
      <c r="E56" s="57">
        <v>4.12</v>
      </c>
      <c r="F56" s="57">
        <v>0.39612334023737938</v>
      </c>
      <c r="G56" s="58">
        <f t="shared" si="8"/>
        <v>4.5161233402373799</v>
      </c>
      <c r="H56" s="50"/>
      <c r="I56" s="60">
        <v>4.1100000000000003</v>
      </c>
      <c r="J56" s="60">
        <v>0.40345665958768345</v>
      </c>
      <c r="K56" s="61">
        <v>4.5134566595876837</v>
      </c>
      <c r="L56" s="50"/>
      <c r="M56" s="51">
        <f t="shared" si="0"/>
        <v>-2.6666806496962181E-3</v>
      </c>
      <c r="O56" s="6">
        <f t="shared" si="1"/>
        <v>0</v>
      </c>
      <c r="R56" s="6">
        <f t="shared" si="2"/>
        <v>4.5134566595876837</v>
      </c>
      <c r="U56" s="34">
        <f t="shared" si="7"/>
        <v>0</v>
      </c>
      <c r="W56" s="34">
        <f t="shared" si="3"/>
        <v>-9.9999999999997868E-3</v>
      </c>
      <c r="X56" s="35">
        <f t="shared" si="4"/>
        <v>-2.4271844660194164E-3</v>
      </c>
      <c r="Y56" s="34">
        <f t="shared" si="5"/>
        <v>7.3333193503040683E-3</v>
      </c>
      <c r="Z56" s="35">
        <f t="shared" si="6"/>
        <v>1.8512717139842261E-2</v>
      </c>
      <c r="AB56" s="2"/>
      <c r="AC56" s="54">
        <f t="shared" si="9"/>
        <v>-5.9048003094530621E-4</v>
      </c>
    </row>
    <row r="57" spans="1:29" x14ac:dyDescent="0.2">
      <c r="A57" s="47" t="s">
        <v>31</v>
      </c>
      <c r="B57" s="48">
        <v>81</v>
      </c>
      <c r="C57" s="47" t="s">
        <v>83</v>
      </c>
      <c r="D57" s="49"/>
      <c r="E57" s="57">
        <v>4.12</v>
      </c>
      <c r="F57" s="57">
        <v>0.27814786268034236</v>
      </c>
      <c r="G57" s="58">
        <f t="shared" si="8"/>
        <v>4.3981478626803421</v>
      </c>
      <c r="H57" s="50"/>
      <c r="I57" s="60">
        <v>4.1100000000000003</v>
      </c>
      <c r="J57" s="60">
        <v>0.30198670671874395</v>
      </c>
      <c r="K57" s="61">
        <v>4.4119867067187446</v>
      </c>
      <c r="L57" s="50"/>
      <c r="M57" s="51">
        <f t="shared" si="0"/>
        <v>1.383884403840252E-2</v>
      </c>
      <c r="O57" s="6">
        <f t="shared" si="1"/>
        <v>0</v>
      </c>
      <c r="R57" s="6">
        <f t="shared" si="2"/>
        <v>4.4119867067187446</v>
      </c>
      <c r="U57" s="34">
        <f t="shared" si="7"/>
        <v>0</v>
      </c>
      <c r="W57" s="34">
        <f t="shared" si="3"/>
        <v>-9.9999999999997868E-3</v>
      </c>
      <c r="X57" s="35">
        <f t="shared" si="4"/>
        <v>-2.4271844660194164E-3</v>
      </c>
      <c r="Y57" s="34">
        <f t="shared" si="5"/>
        <v>2.3838844038401585E-2</v>
      </c>
      <c r="Z57" s="35">
        <f t="shared" si="6"/>
        <v>8.5705652413364142E-2</v>
      </c>
      <c r="AB57" s="2"/>
      <c r="AC57" s="54">
        <f t="shared" si="9"/>
        <v>3.1465163224342341E-3</v>
      </c>
    </row>
    <row r="58" spans="1:29" x14ac:dyDescent="0.2">
      <c r="A58" s="47" t="s">
        <v>31</v>
      </c>
      <c r="B58" s="48">
        <v>82</v>
      </c>
      <c r="C58" s="47" t="s">
        <v>84</v>
      </c>
      <c r="D58" s="49"/>
      <c r="E58" s="57">
        <v>4.12</v>
      </c>
      <c r="F58" s="57">
        <v>0.19209716648065231</v>
      </c>
      <c r="G58" s="58">
        <f t="shared" si="8"/>
        <v>4.312097166480652</v>
      </c>
      <c r="H58" s="50"/>
      <c r="I58" s="60">
        <v>4.1100000000000003</v>
      </c>
      <c r="J58" s="60">
        <v>0.18544923916351552</v>
      </c>
      <c r="K58" s="61">
        <v>4.2954492391635162</v>
      </c>
      <c r="L58" s="50"/>
      <c r="M58" s="51">
        <f t="shared" si="0"/>
        <v>-1.6647927317135824E-2</v>
      </c>
      <c r="O58" s="6">
        <f t="shared" si="1"/>
        <v>3.3306690738754696E-16</v>
      </c>
      <c r="R58" s="6">
        <f t="shared" si="2"/>
        <v>4.2954492391635162</v>
      </c>
      <c r="U58" s="34">
        <f t="shared" si="7"/>
        <v>0</v>
      </c>
      <c r="W58" s="34">
        <f t="shared" si="3"/>
        <v>-9.9999999999997868E-3</v>
      </c>
      <c r="X58" s="35">
        <f t="shared" si="4"/>
        <v>-2.4271844660194164E-3</v>
      </c>
      <c r="Y58" s="34">
        <f t="shared" si="5"/>
        <v>-6.647927317136787E-3</v>
      </c>
      <c r="Z58" s="35">
        <f t="shared" si="6"/>
        <v>-3.4607107636886236E-2</v>
      </c>
      <c r="AB58" s="2"/>
      <c r="AC58" s="54">
        <f t="shared" si="9"/>
        <v>-3.8607495783131718E-3</v>
      </c>
    </row>
    <row r="59" spans="1:29" x14ac:dyDescent="0.2">
      <c r="A59" s="47" t="s">
        <v>31</v>
      </c>
      <c r="B59" s="48">
        <v>83</v>
      </c>
      <c r="C59" s="47" t="s">
        <v>85</v>
      </c>
      <c r="D59" s="49"/>
      <c r="E59" s="57">
        <v>4.12</v>
      </c>
      <c r="F59" s="57">
        <v>0.29281819460697212</v>
      </c>
      <c r="G59" s="58">
        <f t="shared" si="8"/>
        <v>4.412818194606972</v>
      </c>
      <c r="H59" s="50"/>
      <c r="I59" s="60">
        <v>4.1100000000000003</v>
      </c>
      <c r="J59" s="60">
        <v>0.25101172718503506</v>
      </c>
      <c r="K59" s="61">
        <v>4.3610117271850353</v>
      </c>
      <c r="L59" s="50"/>
      <c r="M59" s="51">
        <f t="shared" si="0"/>
        <v>-5.180646742193673E-2</v>
      </c>
      <c r="O59" s="6">
        <f t="shared" si="1"/>
        <v>0</v>
      </c>
      <c r="R59" s="6">
        <f t="shared" si="2"/>
        <v>4.3610117271850353</v>
      </c>
      <c r="U59" s="34">
        <f t="shared" si="7"/>
        <v>0</v>
      </c>
      <c r="W59" s="34">
        <f t="shared" si="3"/>
        <v>-9.9999999999997868E-3</v>
      </c>
      <c r="X59" s="35">
        <f t="shared" si="4"/>
        <v>-2.4271844660194164E-3</v>
      </c>
      <c r="Y59" s="34">
        <f t="shared" si="5"/>
        <v>-4.1806467421937055E-2</v>
      </c>
      <c r="Z59" s="35">
        <f t="shared" si="6"/>
        <v>-0.14277277912341046</v>
      </c>
      <c r="AB59" s="2"/>
      <c r="AC59" s="54">
        <f t="shared" si="9"/>
        <v>-1.1739995879560761E-2</v>
      </c>
    </row>
    <row r="60" spans="1:29" x14ac:dyDescent="0.2">
      <c r="A60" s="47" t="s">
        <v>31</v>
      </c>
      <c r="B60" s="48">
        <v>84</v>
      </c>
      <c r="C60" s="47" t="s">
        <v>86</v>
      </c>
      <c r="D60" s="49"/>
      <c r="E60" s="57">
        <v>4.12</v>
      </c>
      <c r="F60" s="57">
        <v>0.14241024785826534</v>
      </c>
      <c r="G60" s="58">
        <f t="shared" si="8"/>
        <v>4.2624102478582655</v>
      </c>
      <c r="H60" s="50"/>
      <c r="I60" s="60">
        <v>4.1100000000000003</v>
      </c>
      <c r="J60" s="60">
        <v>0.14675252340013678</v>
      </c>
      <c r="K60" s="61">
        <v>4.2567525234001371</v>
      </c>
      <c r="L60" s="50"/>
      <c r="M60" s="51">
        <f t="shared" si="0"/>
        <v>-5.6577244581283992E-3</v>
      </c>
      <c r="O60" s="6">
        <f t="shared" si="1"/>
        <v>0</v>
      </c>
      <c r="R60" s="6">
        <f t="shared" si="2"/>
        <v>4.2567525234001371</v>
      </c>
      <c r="U60" s="34">
        <f t="shared" si="7"/>
        <v>0</v>
      </c>
      <c r="W60" s="34">
        <f t="shared" si="3"/>
        <v>-9.9999999999997868E-3</v>
      </c>
      <c r="X60" s="35">
        <f t="shared" si="4"/>
        <v>-2.4271844660194164E-3</v>
      </c>
      <c r="Y60" s="34">
        <f t="shared" si="5"/>
        <v>4.3422755418714432E-3</v>
      </c>
      <c r="Z60" s="35">
        <f t="shared" si="6"/>
        <v>3.04913137023195E-2</v>
      </c>
      <c r="AB60" s="2"/>
      <c r="AC60" s="54">
        <f t="shared" si="9"/>
        <v>-1.3273533351162436E-3</v>
      </c>
    </row>
    <row r="61" spans="1:29" x14ac:dyDescent="0.2">
      <c r="A61" s="47" t="s">
        <v>31</v>
      </c>
      <c r="B61" s="48">
        <v>85</v>
      </c>
      <c r="C61" s="47" t="s">
        <v>87</v>
      </c>
      <c r="D61" s="49"/>
      <c r="E61" s="57">
        <v>4.12</v>
      </c>
      <c r="F61" s="57">
        <v>0.55875070077813871</v>
      </c>
      <c r="G61" s="58">
        <f t="shared" si="8"/>
        <v>4.6787507007781386</v>
      </c>
      <c r="H61" s="50"/>
      <c r="I61" s="60">
        <v>4.1100000000000003</v>
      </c>
      <c r="J61" s="60">
        <v>0.55958541329342137</v>
      </c>
      <c r="K61" s="61">
        <v>4.6695854132934214</v>
      </c>
      <c r="L61" s="50"/>
      <c r="M61" s="51">
        <f t="shared" si="0"/>
        <v>-9.1652874847172328E-3</v>
      </c>
      <c r="O61" s="6">
        <f t="shared" si="1"/>
        <v>0</v>
      </c>
      <c r="R61" s="6">
        <f t="shared" si="2"/>
        <v>4.6695854132934214</v>
      </c>
      <c r="U61" s="34">
        <f t="shared" si="7"/>
        <v>0</v>
      </c>
      <c r="W61" s="34">
        <f t="shared" si="3"/>
        <v>-9.9999999999997868E-3</v>
      </c>
      <c r="X61" s="35">
        <f t="shared" si="4"/>
        <v>-2.4271844660194164E-3</v>
      </c>
      <c r="Y61" s="34">
        <f t="shared" si="5"/>
        <v>8.347125152826651E-4</v>
      </c>
      <c r="Z61" s="35">
        <f t="shared" si="6"/>
        <v>1.4938907711796734E-3</v>
      </c>
      <c r="AB61" s="2"/>
      <c r="AC61" s="54">
        <f t="shared" si="9"/>
        <v>-1.9589176835587141E-3</v>
      </c>
    </row>
    <row r="62" spans="1:29" x14ac:dyDescent="0.2">
      <c r="A62" s="47" t="s">
        <v>31</v>
      </c>
      <c r="B62" s="48">
        <v>86</v>
      </c>
      <c r="C62" s="47" t="s">
        <v>88</v>
      </c>
      <c r="D62" s="49"/>
      <c r="E62" s="57">
        <v>4.12</v>
      </c>
      <c r="F62" s="57">
        <v>0.50043479375342104</v>
      </c>
      <c r="G62" s="58">
        <f t="shared" si="8"/>
        <v>4.6204347937534216</v>
      </c>
      <c r="H62" s="50"/>
      <c r="I62" s="60">
        <v>4.1100000000000003</v>
      </c>
      <c r="J62" s="60">
        <v>0.51126541167233208</v>
      </c>
      <c r="K62" s="61">
        <v>4.6212654116723328</v>
      </c>
      <c r="L62" s="50"/>
      <c r="M62" s="51">
        <f t="shared" si="0"/>
        <v>8.3061791891125836E-4</v>
      </c>
      <c r="O62" s="6">
        <f t="shared" si="1"/>
        <v>0</v>
      </c>
      <c r="R62" s="6">
        <f t="shared" si="2"/>
        <v>4.6212654116723328</v>
      </c>
      <c r="U62" s="34">
        <f t="shared" si="7"/>
        <v>0</v>
      </c>
      <c r="W62" s="34">
        <f t="shared" si="3"/>
        <v>-9.9999999999997868E-3</v>
      </c>
      <c r="X62" s="35">
        <f t="shared" si="4"/>
        <v>-2.4271844660194164E-3</v>
      </c>
      <c r="Y62" s="34">
        <f t="shared" si="5"/>
        <v>1.0830617918911045E-2</v>
      </c>
      <c r="Z62" s="35">
        <f t="shared" si="6"/>
        <v>2.1642415863369457E-2</v>
      </c>
      <c r="AB62" s="2"/>
      <c r="AC62" s="54">
        <f t="shared" si="9"/>
        <v>1.7977050991691002E-4</v>
      </c>
    </row>
    <row r="63" spans="1:29" x14ac:dyDescent="0.2">
      <c r="A63" s="47" t="s">
        <v>31</v>
      </c>
      <c r="B63" s="48">
        <v>87</v>
      </c>
      <c r="C63" s="47" t="s">
        <v>89</v>
      </c>
      <c r="D63" s="49"/>
      <c r="E63" s="57">
        <v>4.12</v>
      </c>
      <c r="F63" s="57">
        <v>0.36891351430000702</v>
      </c>
      <c r="G63" s="58">
        <f t="shared" si="8"/>
        <v>4.4889135143000072</v>
      </c>
      <c r="H63" s="50"/>
      <c r="I63" s="60">
        <v>4.1100000000000003</v>
      </c>
      <c r="J63" s="60">
        <v>0.36162745687017872</v>
      </c>
      <c r="K63" s="61">
        <v>4.4716274568701788</v>
      </c>
      <c r="L63" s="50"/>
      <c r="M63" s="51">
        <f t="shared" si="0"/>
        <v>-1.7286057429828361E-2</v>
      </c>
      <c r="O63" s="6">
        <f t="shared" si="1"/>
        <v>0</v>
      </c>
      <c r="R63" s="6">
        <f t="shared" si="2"/>
        <v>4.4716274568701788</v>
      </c>
      <c r="U63" s="34">
        <f t="shared" si="7"/>
        <v>0</v>
      </c>
      <c r="W63" s="34">
        <f t="shared" si="3"/>
        <v>-9.9999999999997868E-3</v>
      </c>
      <c r="X63" s="35">
        <f t="shared" si="4"/>
        <v>-2.4271844660194164E-3</v>
      </c>
      <c r="Y63" s="34">
        <f t="shared" si="5"/>
        <v>-7.2860574298282965E-3</v>
      </c>
      <c r="Z63" s="35">
        <f t="shared" si="6"/>
        <v>-1.9750042075994956E-2</v>
      </c>
      <c r="AB63" s="2"/>
      <c r="AC63" s="54">
        <f t="shared" si="9"/>
        <v>-3.8508332528041089E-3</v>
      </c>
    </row>
    <row r="64" spans="1:29" x14ac:dyDescent="0.2">
      <c r="A64" s="47" t="s">
        <v>90</v>
      </c>
      <c r="B64" s="48">
        <v>89</v>
      </c>
      <c r="C64" s="47" t="s">
        <v>91</v>
      </c>
      <c r="D64" s="49"/>
      <c r="E64" s="57">
        <v>4.12</v>
      </c>
      <c r="F64" s="57">
        <v>4.7736677039262043E-2</v>
      </c>
      <c r="G64" s="58">
        <f t="shared" si="8"/>
        <v>4.1677366770392625</v>
      </c>
      <c r="H64" s="50"/>
      <c r="I64" s="60">
        <v>4.1100000000000003</v>
      </c>
      <c r="J64" s="60">
        <v>5.2081222844766184E-2</v>
      </c>
      <c r="K64" s="61">
        <v>4.1620812228447663</v>
      </c>
      <c r="L64" s="50"/>
      <c r="M64" s="51">
        <f t="shared" si="0"/>
        <v>-5.6554541944962011E-3</v>
      </c>
      <c r="O64" s="6">
        <f t="shared" si="1"/>
        <v>-1.6653345369377348E-16</v>
      </c>
      <c r="R64" s="6">
        <f t="shared" si="2"/>
        <v>4.1620812228447663</v>
      </c>
      <c r="U64" s="34">
        <f t="shared" si="7"/>
        <v>0</v>
      </c>
      <c r="W64" s="34">
        <f t="shared" si="3"/>
        <v>-9.9999999999997868E-3</v>
      </c>
      <c r="X64" s="35">
        <f t="shared" si="4"/>
        <v>-2.4271844660194164E-3</v>
      </c>
      <c r="Y64" s="34">
        <f t="shared" si="5"/>
        <v>4.3445458055041408E-3</v>
      </c>
      <c r="Z64" s="35">
        <f t="shared" si="6"/>
        <v>9.1010645796121947E-2</v>
      </c>
      <c r="AB64" s="2"/>
      <c r="AC64" s="54">
        <f t="shared" si="9"/>
        <v>-1.3569605358354497E-3</v>
      </c>
    </row>
    <row r="65" spans="1:29" x14ac:dyDescent="0.2">
      <c r="A65" s="47" t="s">
        <v>90</v>
      </c>
      <c r="B65" s="48">
        <v>90</v>
      </c>
      <c r="C65" s="47" t="s">
        <v>92</v>
      </c>
      <c r="D65" s="49"/>
      <c r="E65" s="57">
        <v>4.12</v>
      </c>
      <c r="F65" s="57">
        <v>0.1398433234717735</v>
      </c>
      <c r="G65" s="58">
        <f t="shared" si="8"/>
        <v>4.2598433234717739</v>
      </c>
      <c r="H65" s="50"/>
      <c r="I65" s="60">
        <v>4.1100000000000003</v>
      </c>
      <c r="J65" s="60">
        <v>0.13435508603509785</v>
      </c>
      <c r="K65" s="61">
        <v>4.2443550860350978</v>
      </c>
      <c r="L65" s="50"/>
      <c r="M65" s="51">
        <f t="shared" si="0"/>
        <v>-1.5488237436676044E-2</v>
      </c>
      <c r="O65" s="6">
        <f t="shared" si="1"/>
        <v>-3.6082248300317588E-16</v>
      </c>
      <c r="R65" s="6">
        <f t="shared" si="2"/>
        <v>4.2443550860350978</v>
      </c>
      <c r="U65" s="34">
        <f t="shared" si="7"/>
        <v>0</v>
      </c>
      <c r="W65" s="34">
        <f t="shared" si="3"/>
        <v>-9.9999999999997868E-3</v>
      </c>
      <c r="X65" s="35">
        <f t="shared" si="4"/>
        <v>-2.4271844660194164E-3</v>
      </c>
      <c r="Y65" s="34">
        <f t="shared" si="5"/>
        <v>-5.488237436675647E-3</v>
      </c>
      <c r="Z65" s="35">
        <f t="shared" si="6"/>
        <v>-3.9245616454355869E-2</v>
      </c>
      <c r="AB65" s="2"/>
      <c r="AC65" s="54">
        <f t="shared" si="9"/>
        <v>-3.6358702094360096E-3</v>
      </c>
    </row>
    <row r="66" spans="1:29" x14ac:dyDescent="0.2">
      <c r="A66" s="47" t="s">
        <v>90</v>
      </c>
      <c r="B66" s="48">
        <v>91</v>
      </c>
      <c r="C66" s="47" t="s">
        <v>93</v>
      </c>
      <c r="D66" s="49"/>
      <c r="E66" s="57">
        <v>4.12</v>
      </c>
      <c r="F66" s="57">
        <v>7.9303205062171381E-2</v>
      </c>
      <c r="G66" s="58">
        <f t="shared" si="8"/>
        <v>4.1993032050621713</v>
      </c>
      <c r="H66" s="50"/>
      <c r="I66" s="60">
        <v>4.1100000000000003</v>
      </c>
      <c r="J66" s="60">
        <v>9.2466715184661818E-2</v>
      </c>
      <c r="K66" s="61">
        <v>4.202466715184662</v>
      </c>
      <c r="L66" s="50"/>
      <c r="M66" s="51">
        <f t="shared" si="0"/>
        <v>3.1635101224907203E-3</v>
      </c>
      <c r="O66" s="6">
        <f t="shared" si="1"/>
        <v>-1.6653345369377348E-16</v>
      </c>
      <c r="R66" s="6">
        <f t="shared" si="2"/>
        <v>4.202466715184662</v>
      </c>
      <c r="U66" s="34">
        <f t="shared" si="7"/>
        <v>0</v>
      </c>
      <c r="W66" s="34">
        <f t="shared" si="3"/>
        <v>-9.9999999999997868E-3</v>
      </c>
      <c r="X66" s="35">
        <f t="shared" si="4"/>
        <v>-2.4271844660194164E-3</v>
      </c>
      <c r="Y66" s="34">
        <f t="shared" si="5"/>
        <v>1.3163510122490438E-2</v>
      </c>
      <c r="Z66" s="35">
        <f t="shared" si="6"/>
        <v>0.16598963575520864</v>
      </c>
      <c r="AB66" s="2"/>
      <c r="AC66" s="54">
        <f t="shared" si="9"/>
        <v>7.5334167789486983E-4</v>
      </c>
    </row>
    <row r="67" spans="1:29" x14ac:dyDescent="0.2">
      <c r="A67" s="47" t="s">
        <v>90</v>
      </c>
      <c r="B67" s="48">
        <v>92</v>
      </c>
      <c r="C67" s="47" t="s">
        <v>94</v>
      </c>
      <c r="D67" s="49"/>
      <c r="E67" s="57">
        <v>4.12</v>
      </c>
      <c r="F67" s="57">
        <v>0.3243933381936141</v>
      </c>
      <c r="G67" s="58">
        <f t="shared" si="8"/>
        <v>4.4443933381936143</v>
      </c>
      <c r="H67" s="50"/>
      <c r="I67" s="60">
        <v>4.1100000000000003</v>
      </c>
      <c r="J67" s="60">
        <v>0.3030310773672269</v>
      </c>
      <c r="K67" s="61">
        <v>4.4130310773672274</v>
      </c>
      <c r="L67" s="50"/>
      <c r="M67" s="51">
        <f t="shared" si="0"/>
        <v>-3.1362260826386823E-2</v>
      </c>
      <c r="O67" s="6">
        <f t="shared" si="1"/>
        <v>0</v>
      </c>
      <c r="R67" s="6">
        <f t="shared" si="2"/>
        <v>4.4130310773672274</v>
      </c>
      <c r="U67" s="34">
        <f t="shared" si="7"/>
        <v>0</v>
      </c>
      <c r="W67" s="34">
        <f t="shared" si="3"/>
        <v>-9.9999999999997868E-3</v>
      </c>
      <c r="X67" s="35">
        <f t="shared" si="4"/>
        <v>-2.4271844660194164E-3</v>
      </c>
      <c r="Y67" s="34">
        <f t="shared" si="5"/>
        <v>-2.1362260826387203E-2</v>
      </c>
      <c r="Z67" s="35">
        <f t="shared" si="6"/>
        <v>-6.5852957848465898E-2</v>
      </c>
      <c r="AB67" s="2"/>
      <c r="AC67" s="54">
        <f t="shared" si="9"/>
        <v>-7.0565898290032569E-3</v>
      </c>
    </row>
    <row r="68" spans="1:29" x14ac:dyDescent="0.2">
      <c r="A68" s="47" t="s">
        <v>31</v>
      </c>
      <c r="B68" s="48">
        <v>93</v>
      </c>
      <c r="C68" s="47" t="s">
        <v>95</v>
      </c>
      <c r="D68" s="49"/>
      <c r="E68" s="57">
        <v>4.12</v>
      </c>
      <c r="F68" s="57">
        <v>0.32286273214775357</v>
      </c>
      <c r="G68" s="58">
        <f t="shared" si="8"/>
        <v>4.4428627321477538</v>
      </c>
      <c r="H68" s="50"/>
      <c r="I68" s="60">
        <v>4.1100000000000003</v>
      </c>
      <c r="J68" s="60">
        <v>0.31127716156958102</v>
      </c>
      <c r="K68" s="61">
        <v>4.4212771615695816</v>
      </c>
      <c r="L68" s="50"/>
      <c r="M68" s="51">
        <f t="shared" si="0"/>
        <v>-2.1585570578172231E-2</v>
      </c>
      <c r="O68" s="6">
        <f t="shared" si="1"/>
        <v>0</v>
      </c>
      <c r="R68" s="6">
        <f t="shared" si="2"/>
        <v>4.4212771615695816</v>
      </c>
      <c r="U68" s="34">
        <f t="shared" si="7"/>
        <v>0</v>
      </c>
      <c r="W68" s="34">
        <f t="shared" si="3"/>
        <v>-9.9999999999997868E-3</v>
      </c>
      <c r="X68" s="35">
        <f t="shared" si="4"/>
        <v>-2.4271844660194164E-3</v>
      </c>
      <c r="Y68" s="34">
        <f t="shared" si="5"/>
        <v>-1.1585570578172555E-2</v>
      </c>
      <c r="Z68" s="35">
        <f t="shared" si="6"/>
        <v>-3.588388941982501E-2</v>
      </c>
      <c r="AB68" s="2"/>
      <c r="AC68" s="54">
        <f t="shared" si="9"/>
        <v>-4.8584824424088291E-3</v>
      </c>
    </row>
    <row r="69" spans="1:29" x14ac:dyDescent="0.2">
      <c r="A69" s="47" t="s">
        <v>96</v>
      </c>
      <c r="B69" s="48">
        <v>95</v>
      </c>
      <c r="C69" s="47" t="s">
        <v>97</v>
      </c>
      <c r="D69" s="49"/>
      <c r="E69" s="57">
        <v>4.12</v>
      </c>
      <c r="F69" s="57">
        <v>5.8689355221196789E-2</v>
      </c>
      <c r="G69" s="58">
        <f t="shared" si="8"/>
        <v>4.1786893552211968</v>
      </c>
      <c r="H69" s="50"/>
      <c r="I69" s="60">
        <v>4.1100000000000003</v>
      </c>
      <c r="J69" s="60">
        <v>5.9034032508221687E-2</v>
      </c>
      <c r="K69" s="61">
        <v>4.1690340325082218</v>
      </c>
      <c r="L69" s="50"/>
      <c r="M69" s="51">
        <f t="shared" si="0"/>
        <v>-9.6553227129749786E-3</v>
      </c>
      <c r="O69" s="6">
        <f t="shared" si="1"/>
        <v>-2.0816681711721685E-16</v>
      </c>
      <c r="R69" s="6">
        <f t="shared" si="2"/>
        <v>4.1690340325082218</v>
      </c>
      <c r="U69" s="34">
        <f t="shared" si="7"/>
        <v>0</v>
      </c>
      <c r="W69" s="34">
        <f t="shared" si="3"/>
        <v>-9.9999999999997868E-3</v>
      </c>
      <c r="X69" s="35">
        <f t="shared" si="4"/>
        <v>-2.4271844660194164E-3</v>
      </c>
      <c r="Y69" s="34">
        <f t="shared" si="5"/>
        <v>3.4467728702489847E-4</v>
      </c>
      <c r="Z69" s="35">
        <f t="shared" si="6"/>
        <v>5.8729097589473866E-3</v>
      </c>
      <c r="AB69" s="2"/>
      <c r="AC69" s="54">
        <f t="shared" si="9"/>
        <v>-2.3106103115587695E-3</v>
      </c>
    </row>
    <row r="70" spans="1:29" x14ac:dyDescent="0.2">
      <c r="A70" s="47" t="s">
        <v>96</v>
      </c>
      <c r="B70" s="48">
        <v>96</v>
      </c>
      <c r="C70" s="47" t="s">
        <v>98</v>
      </c>
      <c r="D70" s="49"/>
      <c r="E70" s="57">
        <v>4.12</v>
      </c>
      <c r="F70" s="57">
        <v>6.3732376618254413E-2</v>
      </c>
      <c r="G70" s="58">
        <f t="shared" si="8"/>
        <v>4.1837323766182548</v>
      </c>
      <c r="H70" s="50"/>
      <c r="I70" s="60">
        <v>4.1100000000000003</v>
      </c>
      <c r="J70" s="60">
        <v>6.4511358233636476E-2</v>
      </c>
      <c r="K70" s="61">
        <v>4.1745113582336364</v>
      </c>
      <c r="L70" s="50"/>
      <c r="M70" s="51">
        <f t="shared" si="0"/>
        <v>-9.2210183846184179E-3</v>
      </c>
      <c r="O70" s="6">
        <f t="shared" si="1"/>
        <v>-4.0245584642661925E-16</v>
      </c>
      <c r="R70" s="6">
        <f t="shared" si="2"/>
        <v>4.1745113582336364</v>
      </c>
      <c r="U70" s="34">
        <f t="shared" si="7"/>
        <v>0</v>
      </c>
      <c r="W70" s="34">
        <f t="shared" si="3"/>
        <v>-9.9999999999997868E-3</v>
      </c>
      <c r="X70" s="35">
        <f t="shared" si="4"/>
        <v>-2.4271844660194164E-3</v>
      </c>
      <c r="Y70" s="34">
        <f t="shared" si="5"/>
        <v>7.7898161538206279E-4</v>
      </c>
      <c r="Z70" s="35">
        <f t="shared" si="6"/>
        <v>1.2222698363314244E-2</v>
      </c>
      <c r="AB70" s="2"/>
      <c r="AC70" s="54">
        <f t="shared" si="9"/>
        <v>-2.2040172636643707E-3</v>
      </c>
    </row>
    <row r="71" spans="1:29" x14ac:dyDescent="0.2">
      <c r="A71" s="47" t="s">
        <v>96</v>
      </c>
      <c r="B71" s="48">
        <v>98</v>
      </c>
      <c r="C71" s="47" t="s">
        <v>99</v>
      </c>
      <c r="D71" s="49"/>
      <c r="E71" s="57">
        <v>4.12</v>
      </c>
      <c r="F71" s="57">
        <v>0.11753775686492383</v>
      </c>
      <c r="G71" s="58">
        <f t="shared" si="8"/>
        <v>4.2375377568649242</v>
      </c>
      <c r="H71" s="50"/>
      <c r="I71" s="60">
        <v>4.1100000000000003</v>
      </c>
      <c r="J71" s="60">
        <v>0.12786081470234431</v>
      </c>
      <c r="K71" s="61">
        <v>4.2378608147023442</v>
      </c>
      <c r="L71" s="50"/>
      <c r="M71" s="51">
        <f t="shared" ref="M71:M134" si="10">K71-G71</f>
        <v>3.2305783742003769E-4</v>
      </c>
      <c r="O71" s="6">
        <f t="shared" ref="O71:O134" si="11">K71-I71-J71</f>
        <v>-4.163336342344337E-16</v>
      </c>
      <c r="R71" s="6">
        <f t="shared" ref="R71:R134" si="12">K71-Q71</f>
        <v>4.2378608147023442</v>
      </c>
      <c r="U71" s="34">
        <f t="shared" ref="U71:U134" si="13">I71+J71-K71</f>
        <v>0</v>
      </c>
      <c r="W71" s="34">
        <f t="shared" ref="W71:W134" si="14">I71-E71</f>
        <v>-9.9999999999997868E-3</v>
      </c>
      <c r="X71" s="35">
        <f t="shared" ref="X71:X134" si="15">I71/E71-1</f>
        <v>-2.4271844660194164E-3</v>
      </c>
      <c r="Y71" s="34">
        <f t="shared" ref="Y71:Y134" si="16">J71-F71</f>
        <v>1.0323057837420477E-2</v>
      </c>
      <c r="Z71" s="35">
        <f t="shared" ref="Z71:Z134" si="17">J71/F71-1</f>
        <v>8.7827589302081899E-2</v>
      </c>
      <c r="AB71" s="2"/>
      <c r="AC71" s="54">
        <f t="shared" si="9"/>
        <v>7.6237158452840958E-5</v>
      </c>
    </row>
    <row r="72" spans="1:29" x14ac:dyDescent="0.2">
      <c r="A72" s="47" t="s">
        <v>96</v>
      </c>
      <c r="B72" s="48">
        <v>99</v>
      </c>
      <c r="C72" s="47" t="s">
        <v>100</v>
      </c>
      <c r="D72" s="49"/>
      <c r="E72" s="57">
        <v>4.12</v>
      </c>
      <c r="F72" s="57">
        <v>4.787722564242327E-2</v>
      </c>
      <c r="G72" s="58">
        <f t="shared" ref="G72:G135" si="18">E72+F72</f>
        <v>4.1678772256424237</v>
      </c>
      <c r="H72" s="50"/>
      <c r="I72" s="60">
        <v>4.1100000000000003</v>
      </c>
      <c r="J72" s="60">
        <v>4.7422553239563993E-2</v>
      </c>
      <c r="K72" s="61">
        <v>4.1574225532395639</v>
      </c>
      <c r="L72" s="50"/>
      <c r="M72" s="51">
        <f t="shared" si="10"/>
        <v>-1.0454672402859799E-2</v>
      </c>
      <c r="O72" s="6">
        <f t="shared" si="11"/>
        <v>-4.2327252813834093E-16</v>
      </c>
      <c r="R72" s="6">
        <f t="shared" si="12"/>
        <v>4.1574225532395639</v>
      </c>
      <c r="U72" s="34">
        <f t="shared" si="13"/>
        <v>0</v>
      </c>
      <c r="W72" s="34">
        <f t="shared" si="14"/>
        <v>-9.9999999999997868E-3</v>
      </c>
      <c r="X72" s="35">
        <f t="shared" si="15"/>
        <v>-2.4271844660194164E-3</v>
      </c>
      <c r="Y72" s="34">
        <f t="shared" si="16"/>
        <v>-4.546724028592769E-4</v>
      </c>
      <c r="Z72" s="35">
        <f t="shared" si="17"/>
        <v>-9.4966322036922346E-3</v>
      </c>
      <c r="AB72" s="2"/>
      <c r="AC72" s="54">
        <f t="shared" si="9"/>
        <v>-2.5083926029630943E-3</v>
      </c>
    </row>
    <row r="73" spans="1:29" x14ac:dyDescent="0.2">
      <c r="A73" s="47" t="s">
        <v>96</v>
      </c>
      <c r="B73" s="48">
        <v>100</v>
      </c>
      <c r="C73" s="47" t="s">
        <v>101</v>
      </c>
      <c r="D73" s="49"/>
      <c r="E73" s="57">
        <v>4.12</v>
      </c>
      <c r="F73" s="57">
        <v>0.24872089176723011</v>
      </c>
      <c r="G73" s="58">
        <f t="shared" si="18"/>
        <v>4.3687208917672304</v>
      </c>
      <c r="H73" s="50"/>
      <c r="I73" s="60">
        <v>4.1100000000000003</v>
      </c>
      <c r="J73" s="60">
        <v>0.23445759324864848</v>
      </c>
      <c r="K73" s="61">
        <v>4.3444575932486487</v>
      </c>
      <c r="L73" s="50"/>
      <c r="M73" s="51">
        <f t="shared" si="10"/>
        <v>-2.4263298518581777E-2</v>
      </c>
      <c r="O73" s="6">
        <f t="shared" si="11"/>
        <v>0</v>
      </c>
      <c r="R73" s="6">
        <f t="shared" si="12"/>
        <v>4.3444575932486487</v>
      </c>
      <c r="U73" s="34">
        <f t="shared" si="13"/>
        <v>0</v>
      </c>
      <c r="W73" s="34">
        <f t="shared" si="14"/>
        <v>-9.9999999999997868E-3</v>
      </c>
      <c r="X73" s="35">
        <f t="shared" si="15"/>
        <v>-2.4271844660194164E-3</v>
      </c>
      <c r="Y73" s="34">
        <f t="shared" si="16"/>
        <v>-1.426329851858163E-2</v>
      </c>
      <c r="Z73" s="35">
        <f t="shared" si="17"/>
        <v>-5.7346604128173495E-2</v>
      </c>
      <c r="AB73" s="2"/>
      <c r="AC73" s="54">
        <f t="shared" ref="AC73:AC135" si="19">K73/G73-1</f>
        <v>-5.5538678527862206E-3</v>
      </c>
    </row>
    <row r="74" spans="1:29" x14ac:dyDescent="0.2">
      <c r="A74" s="47" t="s">
        <v>96</v>
      </c>
      <c r="B74" s="48">
        <v>101</v>
      </c>
      <c r="C74" s="47" t="s">
        <v>102</v>
      </c>
      <c r="D74" s="49"/>
      <c r="E74" s="57">
        <v>4.12</v>
      </c>
      <c r="F74" s="57">
        <v>0.60792479493873119</v>
      </c>
      <c r="G74" s="58">
        <f t="shared" si="18"/>
        <v>4.7279247949387315</v>
      </c>
      <c r="H74" s="50"/>
      <c r="I74" s="60">
        <v>4.1100000000000003</v>
      </c>
      <c r="J74" s="60">
        <v>0.64065915765704895</v>
      </c>
      <c r="K74" s="61">
        <v>4.7506591576570489</v>
      </c>
      <c r="L74" s="50"/>
      <c r="M74" s="51">
        <f t="shared" si="10"/>
        <v>2.2734362718317414E-2</v>
      </c>
      <c r="O74" s="6">
        <f t="shared" si="11"/>
        <v>0</v>
      </c>
      <c r="R74" s="6">
        <f t="shared" si="12"/>
        <v>4.7506591576570489</v>
      </c>
      <c r="U74" s="34">
        <f t="shared" si="13"/>
        <v>0</v>
      </c>
      <c r="W74" s="34">
        <f t="shared" si="14"/>
        <v>-9.9999999999997868E-3</v>
      </c>
      <c r="X74" s="35">
        <f t="shared" si="15"/>
        <v>-2.4271844660194164E-3</v>
      </c>
      <c r="Y74" s="34">
        <f t="shared" si="16"/>
        <v>3.2734362718317755E-2</v>
      </c>
      <c r="Z74" s="35">
        <f t="shared" si="17"/>
        <v>5.3846072722887994E-2</v>
      </c>
      <c r="AB74" s="2"/>
      <c r="AC74" s="54">
        <f t="shared" si="19"/>
        <v>4.8085288375683266E-3</v>
      </c>
    </row>
    <row r="75" spans="1:29" x14ac:dyDescent="0.2">
      <c r="A75" s="47" t="s">
        <v>31</v>
      </c>
      <c r="B75" s="48">
        <v>102</v>
      </c>
      <c r="C75" s="47" t="s">
        <v>103</v>
      </c>
      <c r="D75" s="49"/>
      <c r="E75" s="57">
        <v>4.12</v>
      </c>
      <c r="F75" s="57">
        <v>0.53594472973728602</v>
      </c>
      <c r="G75" s="58">
        <f t="shared" si="18"/>
        <v>4.6559447297372865</v>
      </c>
      <c r="H75" s="50"/>
      <c r="I75" s="60">
        <v>4.1100000000000003</v>
      </c>
      <c r="J75" s="60">
        <v>0.53100088671398737</v>
      </c>
      <c r="K75" s="61">
        <v>4.6410008867139876</v>
      </c>
      <c r="L75" s="50"/>
      <c r="M75" s="51">
        <f t="shared" si="10"/>
        <v>-1.4943843023298875E-2</v>
      </c>
      <c r="O75" s="6">
        <f t="shared" si="11"/>
        <v>0</v>
      </c>
      <c r="R75" s="6">
        <f t="shared" si="12"/>
        <v>4.6410008867139876</v>
      </c>
      <c r="U75" s="34">
        <f t="shared" si="13"/>
        <v>0</v>
      </c>
      <c r="W75" s="34">
        <f t="shared" si="14"/>
        <v>-9.9999999999997868E-3</v>
      </c>
      <c r="X75" s="35">
        <f t="shared" si="15"/>
        <v>-2.4271844660194164E-3</v>
      </c>
      <c r="Y75" s="34">
        <f t="shared" si="16"/>
        <v>-4.9438430232986441E-3</v>
      </c>
      <c r="Z75" s="35">
        <f t="shared" si="17"/>
        <v>-9.2245389290833701E-3</v>
      </c>
      <c r="AB75" s="2"/>
      <c r="AC75" s="54">
        <f t="shared" si="19"/>
        <v>-3.2096263789072044E-3</v>
      </c>
    </row>
    <row r="76" spans="1:29" x14ac:dyDescent="0.2">
      <c r="A76" s="47" t="s">
        <v>96</v>
      </c>
      <c r="B76" s="48">
        <v>103</v>
      </c>
      <c r="C76" s="47" t="s">
        <v>104</v>
      </c>
      <c r="D76" s="49"/>
      <c r="E76" s="57">
        <v>4.12</v>
      </c>
      <c r="F76" s="57">
        <v>0.1929412388107275</v>
      </c>
      <c r="G76" s="58">
        <f t="shared" si="18"/>
        <v>4.312941238810728</v>
      </c>
      <c r="H76" s="50"/>
      <c r="I76" s="60">
        <v>4.1100000000000003</v>
      </c>
      <c r="J76" s="60">
        <v>0.19525067852558681</v>
      </c>
      <c r="K76" s="61">
        <v>4.3052506785255868</v>
      </c>
      <c r="L76" s="50"/>
      <c r="M76" s="51">
        <f t="shared" si="10"/>
        <v>-7.6905602851411459E-3</v>
      </c>
      <c r="O76" s="6">
        <f t="shared" si="11"/>
        <v>-2.7755575615628914E-16</v>
      </c>
      <c r="R76" s="6">
        <f t="shared" si="12"/>
        <v>4.3052506785255868</v>
      </c>
      <c r="U76" s="34">
        <f t="shared" si="13"/>
        <v>0</v>
      </c>
      <c r="W76" s="34">
        <f t="shared" si="14"/>
        <v>-9.9999999999997868E-3</v>
      </c>
      <c r="X76" s="35">
        <f t="shared" si="15"/>
        <v>-2.4271844660194164E-3</v>
      </c>
      <c r="Y76" s="34">
        <f t="shared" si="16"/>
        <v>2.3094397148593071E-3</v>
      </c>
      <c r="Z76" s="35">
        <f t="shared" si="17"/>
        <v>1.1969653191274743E-2</v>
      </c>
      <c r="AB76" s="2"/>
      <c r="AC76" s="54">
        <f t="shared" si="19"/>
        <v>-1.7831358832196553E-3</v>
      </c>
    </row>
    <row r="77" spans="1:29" x14ac:dyDescent="0.2">
      <c r="A77" s="47" t="s">
        <v>96</v>
      </c>
      <c r="B77" s="48">
        <v>104</v>
      </c>
      <c r="C77" s="47" t="s">
        <v>105</v>
      </c>
      <c r="D77" s="49"/>
      <c r="E77" s="57">
        <v>4.12</v>
      </c>
      <c r="F77" s="57">
        <v>0.15093892114323751</v>
      </c>
      <c r="G77" s="58">
        <f t="shared" si="18"/>
        <v>4.2709389211432374</v>
      </c>
      <c r="H77" s="50"/>
      <c r="I77" s="60">
        <v>4.1100000000000003</v>
      </c>
      <c r="J77" s="60">
        <v>0.15271250752339807</v>
      </c>
      <c r="K77" s="61">
        <v>4.262712507523398</v>
      </c>
      <c r="L77" s="50"/>
      <c r="M77" s="51">
        <f t="shared" si="10"/>
        <v>-8.2264136198393345E-3</v>
      </c>
      <c r="O77" s="6">
        <f t="shared" si="11"/>
        <v>-3.6082248300317588E-16</v>
      </c>
      <c r="R77" s="6">
        <f t="shared" si="12"/>
        <v>4.262712507523398</v>
      </c>
      <c r="U77" s="34">
        <f t="shared" si="13"/>
        <v>0</v>
      </c>
      <c r="W77" s="34">
        <f t="shared" si="14"/>
        <v>-9.9999999999997868E-3</v>
      </c>
      <c r="X77" s="35">
        <f t="shared" si="15"/>
        <v>-2.4271844660194164E-3</v>
      </c>
      <c r="Y77" s="34">
        <f t="shared" si="16"/>
        <v>1.7735863801605634E-3</v>
      </c>
      <c r="Z77" s="35">
        <f t="shared" si="17"/>
        <v>1.1750358136437766E-2</v>
      </c>
      <c r="AB77" s="2"/>
      <c r="AC77" s="54">
        <f t="shared" si="19"/>
        <v>-1.9261370325655003E-3</v>
      </c>
    </row>
    <row r="78" spans="1:29" x14ac:dyDescent="0.2">
      <c r="A78" s="47" t="s">
        <v>96</v>
      </c>
      <c r="B78" s="48">
        <v>105</v>
      </c>
      <c r="C78" s="47" t="s">
        <v>106</v>
      </c>
      <c r="D78" s="49"/>
      <c r="E78" s="57">
        <v>4.12</v>
      </c>
      <c r="F78" s="57">
        <v>0.10371048746009055</v>
      </c>
      <c r="G78" s="58">
        <f t="shared" si="18"/>
        <v>4.2237104874600906</v>
      </c>
      <c r="H78" s="50"/>
      <c r="I78" s="60">
        <v>4.1100000000000003</v>
      </c>
      <c r="J78" s="60">
        <v>0.11200397140956526</v>
      </c>
      <c r="K78" s="61">
        <v>4.2220039714095652</v>
      </c>
      <c r="L78" s="50"/>
      <c r="M78" s="51">
        <f t="shared" si="10"/>
        <v>-1.7065160505254084E-3</v>
      </c>
      <c r="O78" s="6">
        <f t="shared" si="11"/>
        <v>-4.0245584642661925E-16</v>
      </c>
      <c r="R78" s="6">
        <f t="shared" si="12"/>
        <v>4.2220039714095652</v>
      </c>
      <c r="U78" s="34">
        <f t="shared" si="13"/>
        <v>0</v>
      </c>
      <c r="W78" s="34">
        <f t="shared" si="14"/>
        <v>-9.9999999999997868E-3</v>
      </c>
      <c r="X78" s="35">
        <f t="shared" si="15"/>
        <v>-2.4271844660194164E-3</v>
      </c>
      <c r="Y78" s="34">
        <f t="shared" si="16"/>
        <v>8.2934839494747115E-3</v>
      </c>
      <c r="Z78" s="35">
        <f t="shared" si="17"/>
        <v>7.9967649874041591E-2</v>
      </c>
      <c r="AB78" s="2"/>
      <c r="AC78" s="54">
        <f t="shared" si="19"/>
        <v>-4.0403243915321241E-4</v>
      </c>
    </row>
    <row r="79" spans="1:29" x14ac:dyDescent="0.2">
      <c r="A79" s="47" t="s">
        <v>96</v>
      </c>
      <c r="B79" s="48">
        <v>106</v>
      </c>
      <c r="C79" s="47" t="s">
        <v>107</v>
      </c>
      <c r="D79" s="49"/>
      <c r="E79" s="57">
        <v>4.12</v>
      </c>
      <c r="F79" s="57">
        <v>0.26330691625403735</v>
      </c>
      <c r="G79" s="58">
        <f t="shared" si="18"/>
        <v>4.3833069162540372</v>
      </c>
      <c r="H79" s="50"/>
      <c r="I79" s="60">
        <v>4.1100000000000003</v>
      </c>
      <c r="J79" s="60">
        <v>0.25851362661600197</v>
      </c>
      <c r="K79" s="61">
        <v>4.3685136266160018</v>
      </c>
      <c r="L79" s="50"/>
      <c r="M79" s="51">
        <f t="shared" si="10"/>
        <v>-1.479328963803539E-2</v>
      </c>
      <c r="O79" s="6">
        <f t="shared" si="11"/>
        <v>-4.4408920985006262E-16</v>
      </c>
      <c r="R79" s="6">
        <f t="shared" si="12"/>
        <v>4.3685136266160018</v>
      </c>
      <c r="U79" s="34">
        <f t="shared" si="13"/>
        <v>0</v>
      </c>
      <c r="W79" s="34">
        <f t="shared" si="14"/>
        <v>-9.9999999999997868E-3</v>
      </c>
      <c r="X79" s="35">
        <f t="shared" si="15"/>
        <v>-2.4271844660194164E-3</v>
      </c>
      <c r="Y79" s="34">
        <f t="shared" si="16"/>
        <v>-4.7932896380353807E-3</v>
      </c>
      <c r="Z79" s="35">
        <f t="shared" si="17"/>
        <v>-1.8204191922595925E-2</v>
      </c>
      <c r="AB79" s="2"/>
      <c r="AC79" s="54">
        <f t="shared" si="19"/>
        <v>-3.3749153140929522E-3</v>
      </c>
    </row>
    <row r="80" spans="1:29" x14ac:dyDescent="0.2">
      <c r="A80" s="47" t="s">
        <v>96</v>
      </c>
      <c r="B80" s="48">
        <v>107</v>
      </c>
      <c r="C80" s="47" t="s">
        <v>108</v>
      </c>
      <c r="D80" s="49"/>
      <c r="E80" s="57">
        <v>4.12</v>
      </c>
      <c r="F80" s="57">
        <v>0.21956919975881217</v>
      </c>
      <c r="G80" s="58">
        <f t="shared" si="18"/>
        <v>4.3395691997588122</v>
      </c>
      <c r="H80" s="50"/>
      <c r="I80" s="60">
        <v>4.1100000000000003</v>
      </c>
      <c r="J80" s="60">
        <v>0.23354374885191709</v>
      </c>
      <c r="K80" s="61">
        <v>4.3435437488519177</v>
      </c>
      <c r="L80" s="50"/>
      <c r="M80" s="51">
        <f t="shared" si="10"/>
        <v>3.9745490931055727E-3</v>
      </c>
      <c r="O80" s="6">
        <f t="shared" si="11"/>
        <v>3.3306690738754696E-16</v>
      </c>
      <c r="R80" s="6">
        <f t="shared" si="12"/>
        <v>4.3435437488519177</v>
      </c>
      <c r="U80" s="34">
        <f t="shared" si="13"/>
        <v>0</v>
      </c>
      <c r="W80" s="34">
        <f t="shared" si="14"/>
        <v>-9.9999999999997868E-3</v>
      </c>
      <c r="X80" s="35">
        <f t="shared" si="15"/>
        <v>-2.4271844660194164E-3</v>
      </c>
      <c r="Y80" s="34">
        <f t="shared" si="16"/>
        <v>1.3974549093104915E-2</v>
      </c>
      <c r="Z80" s="35">
        <f t="shared" si="17"/>
        <v>6.3645306848389538E-2</v>
      </c>
      <c r="AB80" s="2"/>
      <c r="AC80" s="54">
        <f t="shared" si="19"/>
        <v>9.1588563522071453E-4</v>
      </c>
    </row>
    <row r="81" spans="1:29" x14ac:dyDescent="0.2">
      <c r="A81" s="47" t="s">
        <v>96</v>
      </c>
      <c r="B81" s="48">
        <v>110</v>
      </c>
      <c r="C81" s="47" t="s">
        <v>109</v>
      </c>
      <c r="D81" s="49"/>
      <c r="E81" s="57">
        <v>4.12</v>
      </c>
      <c r="F81" s="57">
        <v>0.11330216185058392</v>
      </c>
      <c r="G81" s="58">
        <f t="shared" si="18"/>
        <v>4.2333021618505837</v>
      </c>
      <c r="H81" s="50"/>
      <c r="I81" s="60">
        <v>4.1100000000000003</v>
      </c>
      <c r="J81" s="60">
        <v>0.12598850935587469</v>
      </c>
      <c r="K81" s="61">
        <v>4.2359885093558747</v>
      </c>
      <c r="L81" s="50"/>
      <c r="M81" s="51">
        <f t="shared" si="10"/>
        <v>2.6863475052909536E-3</v>
      </c>
      <c r="O81" s="6">
        <f t="shared" si="11"/>
        <v>-3.3306690738754696E-16</v>
      </c>
      <c r="R81" s="6">
        <f t="shared" si="12"/>
        <v>4.2359885093558747</v>
      </c>
      <c r="U81" s="34">
        <f t="shared" si="13"/>
        <v>0</v>
      </c>
      <c r="W81" s="34">
        <f t="shared" si="14"/>
        <v>-9.9999999999997868E-3</v>
      </c>
      <c r="X81" s="35">
        <f t="shared" si="15"/>
        <v>-2.4271844660194164E-3</v>
      </c>
      <c r="Y81" s="34">
        <f t="shared" si="16"/>
        <v>1.2686347505290768E-2</v>
      </c>
      <c r="Z81" s="35">
        <f t="shared" si="17"/>
        <v>0.11196915661698292</v>
      </c>
      <c r="AB81" s="2"/>
      <c r="AC81" s="54">
        <f t="shared" si="19"/>
        <v>6.3457494943297554E-4</v>
      </c>
    </row>
    <row r="82" spans="1:29" hidden="1" x14ac:dyDescent="0.2">
      <c r="A82" s="47" t="s">
        <v>96</v>
      </c>
      <c r="B82" s="48">
        <v>111</v>
      </c>
      <c r="C82" s="47" t="s">
        <v>75</v>
      </c>
      <c r="D82" s="49"/>
      <c r="E82" s="57"/>
      <c r="F82" s="57"/>
      <c r="G82" s="58"/>
      <c r="H82" s="50"/>
      <c r="I82" s="60">
        <v>4.1100000000000003</v>
      </c>
      <c r="J82" s="60"/>
      <c r="K82" s="61"/>
      <c r="L82" s="50"/>
      <c r="M82" s="51"/>
      <c r="O82" s="6"/>
      <c r="U82" s="34"/>
      <c r="W82" s="34"/>
      <c r="X82" s="35"/>
      <c r="Y82" s="34"/>
      <c r="Z82" s="35"/>
      <c r="AB82" s="2"/>
      <c r="AC82" s="54"/>
    </row>
    <row r="83" spans="1:29" x14ac:dyDescent="0.2">
      <c r="A83" s="47" t="s">
        <v>96</v>
      </c>
      <c r="B83" s="48">
        <v>112</v>
      </c>
      <c r="C83" s="47" t="s">
        <v>110</v>
      </c>
      <c r="D83" s="49"/>
      <c r="E83" s="57">
        <v>4.12</v>
      </c>
      <c r="F83" s="57">
        <v>0.19015545821710211</v>
      </c>
      <c r="G83" s="58">
        <f t="shared" si="18"/>
        <v>4.3101554582171024</v>
      </c>
      <c r="H83" s="50"/>
      <c r="I83" s="60">
        <v>4.1100000000000003</v>
      </c>
      <c r="J83" s="60">
        <v>0.18925137539816453</v>
      </c>
      <c r="K83" s="61">
        <v>4.2992513753981649</v>
      </c>
      <c r="L83" s="50"/>
      <c r="M83" s="51">
        <f t="shared" si="10"/>
        <v>-1.0904082818937511E-2</v>
      </c>
      <c r="O83" s="6">
        <f t="shared" si="11"/>
        <v>0</v>
      </c>
      <c r="R83" s="6">
        <f t="shared" si="12"/>
        <v>4.2992513753981649</v>
      </c>
      <c r="U83" s="34">
        <f t="shared" si="13"/>
        <v>0</v>
      </c>
      <c r="W83" s="34">
        <f t="shared" si="14"/>
        <v>-9.9999999999997868E-3</v>
      </c>
      <c r="X83" s="35">
        <f t="shared" si="15"/>
        <v>-2.4271844660194164E-3</v>
      </c>
      <c r="Y83" s="34">
        <f t="shared" si="16"/>
        <v>-9.0408281893758491E-4</v>
      </c>
      <c r="Z83" s="35">
        <f t="shared" si="17"/>
        <v>-4.7544405373070031E-3</v>
      </c>
      <c r="AB83" s="2"/>
      <c r="AC83" s="54">
        <f t="shared" si="19"/>
        <v>-2.5298583600156244E-3</v>
      </c>
    </row>
    <row r="84" spans="1:29" x14ac:dyDescent="0.2">
      <c r="A84" s="47" t="s">
        <v>96</v>
      </c>
      <c r="B84" s="48">
        <v>114</v>
      </c>
      <c r="C84" s="47" t="s">
        <v>111</v>
      </c>
      <c r="D84" s="49"/>
      <c r="E84" s="57">
        <v>4.12</v>
      </c>
      <c r="F84" s="57">
        <v>5.9682242467378695E-2</v>
      </c>
      <c r="G84" s="58">
        <f t="shared" si="18"/>
        <v>4.1796822424673792</v>
      </c>
      <c r="H84" s="50"/>
      <c r="I84" s="60">
        <v>4.1100000000000003</v>
      </c>
      <c r="J84" s="60">
        <v>5.9421508084031072E-2</v>
      </c>
      <c r="K84" s="61">
        <v>4.1694215080840316</v>
      </c>
      <c r="L84" s="50"/>
      <c r="M84" s="51">
        <f t="shared" si="10"/>
        <v>-1.0260734383347625E-2</v>
      </c>
      <c r="O84" s="6">
        <f t="shared" si="11"/>
        <v>1.6653345369377348E-16</v>
      </c>
      <c r="R84" s="6">
        <f t="shared" si="12"/>
        <v>4.1694215080840316</v>
      </c>
      <c r="U84" s="34">
        <f t="shared" si="13"/>
        <v>0</v>
      </c>
      <c r="W84" s="34">
        <f t="shared" si="14"/>
        <v>-9.9999999999997868E-3</v>
      </c>
      <c r="X84" s="35">
        <f t="shared" si="15"/>
        <v>-2.4271844660194164E-3</v>
      </c>
      <c r="Y84" s="34">
        <f t="shared" si="16"/>
        <v>-2.6073438334762306E-4</v>
      </c>
      <c r="Z84" s="35">
        <f t="shared" si="17"/>
        <v>-4.3687095619796557E-3</v>
      </c>
      <c r="AB84" s="2"/>
      <c r="AC84" s="54">
        <f t="shared" si="19"/>
        <v>-2.4549077628662763E-3</v>
      </c>
    </row>
    <row r="85" spans="1:29" x14ac:dyDescent="0.2">
      <c r="A85" s="47" t="s">
        <v>96</v>
      </c>
      <c r="B85" s="48">
        <v>115</v>
      </c>
      <c r="C85" s="47" t="s">
        <v>112</v>
      </c>
      <c r="D85" s="49"/>
      <c r="E85" s="57">
        <v>4.12</v>
      </c>
      <c r="F85" s="57">
        <v>0.13381584464772417</v>
      </c>
      <c r="G85" s="58">
        <f t="shared" si="18"/>
        <v>4.2538158446477246</v>
      </c>
      <c r="H85" s="50"/>
      <c r="I85" s="60">
        <v>4.1100000000000003</v>
      </c>
      <c r="J85" s="60">
        <v>0.13495583639618308</v>
      </c>
      <c r="K85" s="61">
        <v>4.2449558363961835</v>
      </c>
      <c r="L85" s="50"/>
      <c r="M85" s="51">
        <f t="shared" si="10"/>
        <v>-8.8600082515410961E-3</v>
      </c>
      <c r="O85" s="6">
        <f t="shared" si="11"/>
        <v>0</v>
      </c>
      <c r="R85" s="6">
        <f t="shared" si="12"/>
        <v>4.2449558363961835</v>
      </c>
      <c r="U85" s="34">
        <f t="shared" si="13"/>
        <v>0</v>
      </c>
      <c r="W85" s="34">
        <f t="shared" si="14"/>
        <v>-9.9999999999997868E-3</v>
      </c>
      <c r="X85" s="35">
        <f t="shared" si="15"/>
        <v>-2.4271844660194164E-3</v>
      </c>
      <c r="Y85" s="34">
        <f t="shared" si="16"/>
        <v>1.1399917484589128E-3</v>
      </c>
      <c r="Z85" s="35">
        <f t="shared" si="17"/>
        <v>8.5191088653215896E-3</v>
      </c>
      <c r="AB85" s="2"/>
      <c r="AC85" s="54">
        <f t="shared" si="19"/>
        <v>-2.0828377567611023E-3</v>
      </c>
    </row>
    <row r="86" spans="1:29" hidden="1" x14ac:dyDescent="0.2">
      <c r="A86" s="47" t="s">
        <v>96</v>
      </c>
      <c r="B86" s="48">
        <v>116</v>
      </c>
      <c r="C86" s="47" t="s">
        <v>75</v>
      </c>
      <c r="D86" s="49"/>
      <c r="E86" s="57"/>
      <c r="F86" s="57"/>
      <c r="G86" s="58"/>
      <c r="H86" s="50"/>
      <c r="I86" s="60">
        <v>4.1100000000000003</v>
      </c>
      <c r="J86" s="60"/>
      <c r="K86" s="61"/>
      <c r="L86" s="50"/>
      <c r="M86" s="51"/>
      <c r="O86" s="6"/>
      <c r="U86" s="34"/>
      <c r="W86" s="34"/>
      <c r="X86" s="35"/>
      <c r="Y86" s="34"/>
      <c r="Z86" s="35"/>
      <c r="AB86" s="2"/>
      <c r="AC86" s="54"/>
    </row>
    <row r="87" spans="1:29" x14ac:dyDescent="0.2">
      <c r="A87" s="47" t="s">
        <v>31</v>
      </c>
      <c r="B87" s="48">
        <v>117</v>
      </c>
      <c r="C87" s="47" t="s">
        <v>113</v>
      </c>
      <c r="D87" s="49"/>
      <c r="E87" s="57">
        <v>4.12</v>
      </c>
      <c r="F87" s="57">
        <v>0.4217515823464757</v>
      </c>
      <c r="G87" s="58">
        <f t="shared" si="18"/>
        <v>4.5417515823464756</v>
      </c>
      <c r="H87" s="50"/>
      <c r="I87" s="60">
        <v>4.1100000000000003</v>
      </c>
      <c r="J87" s="60">
        <v>0.40557685278684663</v>
      </c>
      <c r="K87" s="61">
        <v>4.5155768527868467</v>
      </c>
      <c r="L87" s="50"/>
      <c r="M87" s="51">
        <f t="shared" si="10"/>
        <v>-2.6174729559628851E-2</v>
      </c>
      <c r="O87" s="6">
        <f t="shared" si="11"/>
        <v>0</v>
      </c>
      <c r="R87" s="6">
        <f t="shared" si="12"/>
        <v>4.5155768527868467</v>
      </c>
      <c r="U87" s="34">
        <f t="shared" si="13"/>
        <v>0</v>
      </c>
      <c r="W87" s="34">
        <f t="shared" si="14"/>
        <v>-9.9999999999997868E-3</v>
      </c>
      <c r="X87" s="35">
        <f t="shared" si="15"/>
        <v>-2.4271844660194164E-3</v>
      </c>
      <c r="Y87" s="34">
        <f t="shared" si="16"/>
        <v>-1.6174729559629064E-2</v>
      </c>
      <c r="Z87" s="35">
        <f t="shared" si="17"/>
        <v>-3.8351319204633749E-2</v>
      </c>
      <c r="AB87" s="2"/>
      <c r="AC87" s="54">
        <f t="shared" si="19"/>
        <v>-5.7631354522710287E-3</v>
      </c>
    </row>
    <row r="88" spans="1:29" x14ac:dyDescent="0.2">
      <c r="A88" s="47" t="s">
        <v>96</v>
      </c>
      <c r="B88" s="48">
        <v>118</v>
      </c>
      <c r="C88" s="47" t="s">
        <v>114</v>
      </c>
      <c r="D88" s="49"/>
      <c r="E88" s="57">
        <v>4.12</v>
      </c>
      <c r="F88" s="57">
        <v>4.8764225817198692E-2</v>
      </c>
      <c r="G88" s="58">
        <f t="shared" si="18"/>
        <v>4.1687642258171991</v>
      </c>
      <c r="H88" s="50"/>
      <c r="I88" s="60">
        <v>4.1100000000000003</v>
      </c>
      <c r="J88" s="60">
        <v>5.104909079689799E-2</v>
      </c>
      <c r="K88" s="61">
        <v>4.1610490907968982</v>
      </c>
      <c r="L88" s="50"/>
      <c r="M88" s="51">
        <f t="shared" si="10"/>
        <v>-7.7151350203008562E-3</v>
      </c>
      <c r="O88" s="6">
        <f t="shared" si="11"/>
        <v>-9.0205620750793969E-17</v>
      </c>
      <c r="R88" s="6">
        <f t="shared" si="12"/>
        <v>4.1610490907968982</v>
      </c>
      <c r="U88" s="34">
        <f t="shared" si="13"/>
        <v>0</v>
      </c>
      <c r="W88" s="34">
        <f t="shared" si="14"/>
        <v>-9.9999999999997868E-3</v>
      </c>
      <c r="X88" s="35">
        <f t="shared" si="15"/>
        <v>-2.4271844660194164E-3</v>
      </c>
      <c r="Y88" s="34">
        <f t="shared" si="16"/>
        <v>2.2848649796992984E-3</v>
      </c>
      <c r="Z88" s="35">
        <f t="shared" si="17"/>
        <v>4.6855352287648699E-2</v>
      </c>
      <c r="AB88" s="2"/>
      <c r="AC88" s="54">
        <f t="shared" si="19"/>
        <v>-1.8507007358490313E-3</v>
      </c>
    </row>
    <row r="89" spans="1:29" x14ac:dyDescent="0.2">
      <c r="A89" s="47" t="s">
        <v>96</v>
      </c>
      <c r="B89" s="48">
        <v>119</v>
      </c>
      <c r="C89" s="47" t="s">
        <v>115</v>
      </c>
      <c r="D89" s="49"/>
      <c r="E89" s="57">
        <v>4.12</v>
      </c>
      <c r="F89" s="57">
        <v>0.12355204289171938</v>
      </c>
      <c r="G89" s="58">
        <f t="shared" si="18"/>
        <v>4.2435520428917197</v>
      </c>
      <c r="H89" s="50"/>
      <c r="I89" s="60">
        <v>4.1100000000000003</v>
      </c>
      <c r="J89" s="60">
        <v>0.12548431781191174</v>
      </c>
      <c r="K89" s="61">
        <v>4.2354843178119124</v>
      </c>
      <c r="L89" s="50"/>
      <c r="M89" s="51">
        <f t="shared" si="10"/>
        <v>-8.067725079807353E-3</v>
      </c>
      <c r="O89" s="6">
        <f t="shared" si="11"/>
        <v>3.0531133177191805E-16</v>
      </c>
      <c r="R89" s="6">
        <f t="shared" si="12"/>
        <v>4.2354843178119124</v>
      </c>
      <c r="U89" s="34">
        <f t="shared" si="13"/>
        <v>0</v>
      </c>
      <c r="W89" s="34">
        <f t="shared" si="14"/>
        <v>-9.9999999999997868E-3</v>
      </c>
      <c r="X89" s="35">
        <f t="shared" si="15"/>
        <v>-2.4271844660194164E-3</v>
      </c>
      <c r="Y89" s="34">
        <f t="shared" si="16"/>
        <v>1.9322749201923645E-3</v>
      </c>
      <c r="Z89" s="35">
        <f t="shared" si="17"/>
        <v>1.5639360345387487E-2</v>
      </c>
      <c r="AB89" s="2"/>
      <c r="AC89" s="54">
        <f t="shared" si="19"/>
        <v>-1.9011726492953462E-3</v>
      </c>
    </row>
    <row r="90" spans="1:29" x14ac:dyDescent="0.2">
      <c r="A90" s="47" t="s">
        <v>96</v>
      </c>
      <c r="B90" s="48">
        <v>120</v>
      </c>
      <c r="C90" s="47" t="s">
        <v>116</v>
      </c>
      <c r="D90" s="49"/>
      <c r="E90" s="57">
        <v>4.12</v>
      </c>
      <c r="F90" s="57">
        <v>0.13031216871659673</v>
      </c>
      <c r="G90" s="58">
        <f t="shared" si="18"/>
        <v>4.2503121687165972</v>
      </c>
      <c r="H90" s="50"/>
      <c r="I90" s="60">
        <v>4.1100000000000003</v>
      </c>
      <c r="J90" s="60">
        <v>0.12977989213699911</v>
      </c>
      <c r="K90" s="61">
        <v>4.2397798921369994</v>
      </c>
      <c r="L90" s="50"/>
      <c r="M90" s="51">
        <f t="shared" si="10"/>
        <v>-1.0532276579597877E-2</v>
      </c>
      <c r="O90" s="6">
        <f t="shared" si="11"/>
        <v>0</v>
      </c>
      <c r="R90" s="6">
        <f t="shared" si="12"/>
        <v>4.2397798921369994</v>
      </c>
      <c r="U90" s="34">
        <f t="shared" si="13"/>
        <v>0</v>
      </c>
      <c r="W90" s="34">
        <f t="shared" si="14"/>
        <v>-9.9999999999997868E-3</v>
      </c>
      <c r="X90" s="35">
        <f t="shared" si="15"/>
        <v>-2.4271844660194164E-3</v>
      </c>
      <c r="Y90" s="34">
        <f t="shared" si="16"/>
        <v>-5.3227657959761809E-4</v>
      </c>
      <c r="Z90" s="35">
        <f t="shared" si="17"/>
        <v>-4.0846268221904625E-3</v>
      </c>
      <c r="AB90" s="2"/>
      <c r="AC90" s="54">
        <f t="shared" si="19"/>
        <v>-2.4780007118343494E-3</v>
      </c>
    </row>
    <row r="91" spans="1:29" x14ac:dyDescent="0.2">
      <c r="A91" s="47" t="s">
        <v>96</v>
      </c>
      <c r="B91" s="48">
        <v>121</v>
      </c>
      <c r="C91" s="47" t="s">
        <v>117</v>
      </c>
      <c r="D91" s="49"/>
      <c r="E91" s="57">
        <v>4.12</v>
      </c>
      <c r="F91" s="57">
        <v>0.12272711256599995</v>
      </c>
      <c r="G91" s="58">
        <f t="shared" si="18"/>
        <v>4.2427271125660004</v>
      </c>
      <c r="H91" s="50"/>
      <c r="I91" s="60">
        <v>4.1100000000000003</v>
      </c>
      <c r="J91" s="60">
        <v>0.10429165122938429</v>
      </c>
      <c r="K91" s="61">
        <v>4.2142916512293844</v>
      </c>
      <c r="L91" s="50"/>
      <c r="M91" s="51">
        <f t="shared" si="10"/>
        <v>-2.8435461336616008E-2</v>
      </c>
      <c r="O91" s="6">
        <f t="shared" si="11"/>
        <v>-1.8041124150158794E-16</v>
      </c>
      <c r="R91" s="6">
        <f t="shared" si="12"/>
        <v>4.2142916512293844</v>
      </c>
      <c r="U91" s="34">
        <f t="shared" si="13"/>
        <v>0</v>
      </c>
      <c r="W91" s="34">
        <f t="shared" si="14"/>
        <v>-9.9999999999997868E-3</v>
      </c>
      <c r="X91" s="35">
        <f t="shared" si="15"/>
        <v>-2.4271844660194164E-3</v>
      </c>
      <c r="Y91" s="34">
        <f t="shared" si="16"/>
        <v>-1.8435461336615666E-2</v>
      </c>
      <c r="Z91" s="35">
        <f t="shared" si="17"/>
        <v>-0.15021506618353364</v>
      </c>
      <c r="AB91" s="2"/>
      <c r="AC91" s="54">
        <f t="shared" si="19"/>
        <v>-6.7021659847970039E-3</v>
      </c>
    </row>
    <row r="92" spans="1:29" hidden="1" x14ac:dyDescent="0.2">
      <c r="A92" s="47" t="s">
        <v>96</v>
      </c>
      <c r="B92" s="48">
        <v>122</v>
      </c>
      <c r="C92" s="47" t="s">
        <v>75</v>
      </c>
      <c r="D92" s="49"/>
      <c r="E92" s="57"/>
      <c r="F92" s="57"/>
      <c r="G92" s="58"/>
      <c r="H92" s="50"/>
      <c r="I92" s="60">
        <v>4.1100000000000003</v>
      </c>
      <c r="J92" s="60"/>
      <c r="K92" s="61"/>
      <c r="L92" s="50"/>
      <c r="M92" s="51"/>
      <c r="O92" s="6"/>
      <c r="U92" s="34"/>
      <c r="W92" s="34"/>
      <c r="X92" s="35"/>
      <c r="Y92" s="34"/>
      <c r="Z92" s="35"/>
      <c r="AB92" s="2"/>
      <c r="AC92" s="54"/>
    </row>
    <row r="93" spans="1:29" x14ac:dyDescent="0.2">
      <c r="A93" s="47" t="s">
        <v>96</v>
      </c>
      <c r="B93" s="48">
        <v>123</v>
      </c>
      <c r="C93" s="47" t="s">
        <v>118</v>
      </c>
      <c r="D93" s="49"/>
      <c r="E93" s="57">
        <v>4.12</v>
      </c>
      <c r="F93" s="57">
        <v>4.5271404207311378E-2</v>
      </c>
      <c r="G93" s="58">
        <f t="shared" si="18"/>
        <v>4.1652714042073118</v>
      </c>
      <c r="H93" s="50"/>
      <c r="I93" s="60">
        <v>4.1100000000000003</v>
      </c>
      <c r="J93" s="60">
        <v>4.5577604802018737E-2</v>
      </c>
      <c r="K93" s="61">
        <v>4.1555776048020192</v>
      </c>
      <c r="L93" s="50"/>
      <c r="M93" s="51">
        <f t="shared" si="10"/>
        <v>-9.6937994052925802E-3</v>
      </c>
      <c r="O93" s="6">
        <f t="shared" si="11"/>
        <v>1.5265566588595902E-16</v>
      </c>
      <c r="R93" s="6">
        <f t="shared" si="12"/>
        <v>4.1555776048020192</v>
      </c>
      <c r="U93" s="34">
        <f t="shared" si="13"/>
        <v>0</v>
      </c>
      <c r="W93" s="34">
        <f t="shared" si="14"/>
        <v>-9.9999999999997868E-3</v>
      </c>
      <c r="X93" s="35">
        <f t="shared" si="15"/>
        <v>-2.4271844660194164E-3</v>
      </c>
      <c r="Y93" s="34">
        <f t="shared" si="16"/>
        <v>3.0620059470735927E-4</v>
      </c>
      <c r="Z93" s="35">
        <f t="shared" si="17"/>
        <v>6.7636646149780155E-3</v>
      </c>
      <c r="AB93" s="2"/>
      <c r="AC93" s="54">
        <f t="shared" si="19"/>
        <v>-2.3272911809542052E-3</v>
      </c>
    </row>
    <row r="94" spans="1:29" x14ac:dyDescent="0.2">
      <c r="A94" s="47" t="s">
        <v>96</v>
      </c>
      <c r="B94" s="48">
        <v>124</v>
      </c>
      <c r="C94" s="47" t="s">
        <v>119</v>
      </c>
      <c r="D94" s="49"/>
      <c r="E94" s="57">
        <v>4.12</v>
      </c>
      <c r="F94" s="57">
        <v>0.19726061189066571</v>
      </c>
      <c r="G94" s="58">
        <f t="shared" si="18"/>
        <v>4.3172606118906662</v>
      </c>
      <c r="H94" s="50"/>
      <c r="I94" s="60">
        <v>4.1100000000000003</v>
      </c>
      <c r="J94" s="60">
        <v>0.19118582851510732</v>
      </c>
      <c r="K94" s="61">
        <v>4.3011858285151074</v>
      </c>
      <c r="L94" s="50"/>
      <c r="M94" s="51">
        <f t="shared" si="10"/>
        <v>-1.6074783375558788E-2</v>
      </c>
      <c r="O94" s="6">
        <f t="shared" si="11"/>
        <v>0</v>
      </c>
      <c r="R94" s="6">
        <f t="shared" si="12"/>
        <v>4.3011858285151074</v>
      </c>
      <c r="U94" s="34">
        <f t="shared" si="13"/>
        <v>0</v>
      </c>
      <c r="W94" s="34">
        <f t="shared" si="14"/>
        <v>-9.9999999999997868E-3</v>
      </c>
      <c r="X94" s="35">
        <f t="shared" si="15"/>
        <v>-2.4271844660194164E-3</v>
      </c>
      <c r="Y94" s="34">
        <f t="shared" si="16"/>
        <v>-6.0747833755583902E-3</v>
      </c>
      <c r="Z94" s="35">
        <f t="shared" si="17"/>
        <v>-3.079572407960196E-2</v>
      </c>
      <c r="AB94" s="2"/>
      <c r="AC94" s="54">
        <f t="shared" si="19"/>
        <v>-3.7233757284157454E-3</v>
      </c>
    </row>
    <row r="95" spans="1:29" x14ac:dyDescent="0.2">
      <c r="A95" s="47" t="s">
        <v>96</v>
      </c>
      <c r="B95" s="48">
        <v>126</v>
      </c>
      <c r="C95" s="47" t="s">
        <v>120</v>
      </c>
      <c r="D95" s="49"/>
      <c r="E95" s="57">
        <v>4.12</v>
      </c>
      <c r="F95" s="57">
        <v>0.36519640733110559</v>
      </c>
      <c r="G95" s="58">
        <f t="shared" si="18"/>
        <v>4.4851964073311059</v>
      </c>
      <c r="H95" s="50"/>
      <c r="I95" s="60">
        <v>4.1100000000000003</v>
      </c>
      <c r="J95" s="60">
        <v>0.36030002318828591</v>
      </c>
      <c r="K95" s="61">
        <v>4.4703000231882859</v>
      </c>
      <c r="L95" s="50"/>
      <c r="M95" s="51">
        <f t="shared" si="10"/>
        <v>-1.4896384142820018E-2</v>
      </c>
      <c r="O95" s="6">
        <f t="shared" si="11"/>
        <v>0</v>
      </c>
      <c r="R95" s="6">
        <f t="shared" si="12"/>
        <v>4.4703000231882859</v>
      </c>
      <c r="U95" s="34">
        <f t="shared" si="13"/>
        <v>0</v>
      </c>
      <c r="W95" s="34">
        <f t="shared" si="14"/>
        <v>-9.9999999999997868E-3</v>
      </c>
      <c r="X95" s="35">
        <f t="shared" si="15"/>
        <v>-2.4271844660194164E-3</v>
      </c>
      <c r="Y95" s="34">
        <f t="shared" si="16"/>
        <v>-4.8963841428196764E-3</v>
      </c>
      <c r="Z95" s="35">
        <f t="shared" si="17"/>
        <v>-1.3407536450325441E-2</v>
      </c>
      <c r="AB95" s="2"/>
      <c r="AC95" s="54">
        <f t="shared" si="19"/>
        <v>-3.3212334065174653E-3</v>
      </c>
    </row>
    <row r="96" spans="1:29" x14ac:dyDescent="0.2">
      <c r="A96" s="47" t="s">
        <v>96</v>
      </c>
      <c r="B96" s="48">
        <v>127</v>
      </c>
      <c r="C96" s="47" t="s">
        <v>121</v>
      </c>
      <c r="D96" s="49"/>
      <c r="E96" s="57">
        <v>4.12</v>
      </c>
      <c r="F96" s="57">
        <v>0.47006056301342392</v>
      </c>
      <c r="G96" s="58">
        <f t="shared" si="18"/>
        <v>4.5900605630134237</v>
      </c>
      <c r="H96" s="50"/>
      <c r="I96" s="60">
        <v>4.1100000000000003</v>
      </c>
      <c r="J96" s="60">
        <v>0.43992818249055093</v>
      </c>
      <c r="K96" s="61">
        <v>4.5499281824905511</v>
      </c>
      <c r="L96" s="50"/>
      <c r="M96" s="51">
        <f t="shared" si="10"/>
        <v>-4.0132380522872602E-2</v>
      </c>
      <c r="O96" s="6">
        <f t="shared" si="11"/>
        <v>0</v>
      </c>
      <c r="R96" s="6">
        <f t="shared" si="12"/>
        <v>4.5499281824905511</v>
      </c>
      <c r="U96" s="34">
        <f t="shared" si="13"/>
        <v>0</v>
      </c>
      <c r="W96" s="34">
        <f t="shared" si="14"/>
        <v>-9.9999999999997868E-3</v>
      </c>
      <c r="X96" s="35">
        <f t="shared" si="15"/>
        <v>-2.4271844660194164E-3</v>
      </c>
      <c r="Y96" s="34">
        <f t="shared" si="16"/>
        <v>-3.0132380522872981E-2</v>
      </c>
      <c r="Z96" s="35">
        <f t="shared" si="17"/>
        <v>-6.4103187746070267E-2</v>
      </c>
      <c r="AB96" s="2"/>
      <c r="AC96" s="54">
        <f t="shared" si="19"/>
        <v>-8.7433226581492551E-3</v>
      </c>
    </row>
    <row r="97" spans="1:29" x14ac:dyDescent="0.2">
      <c r="A97" s="47" t="s">
        <v>31</v>
      </c>
      <c r="B97" s="48">
        <v>128</v>
      </c>
      <c r="C97" s="47" t="s">
        <v>122</v>
      </c>
      <c r="D97" s="49"/>
      <c r="E97" s="57">
        <v>4.12</v>
      </c>
      <c r="F97" s="57">
        <v>0.32704385720449763</v>
      </c>
      <c r="G97" s="58">
        <f t="shared" si="18"/>
        <v>4.4470438572044975</v>
      </c>
      <c r="H97" s="50"/>
      <c r="I97" s="60">
        <v>4.1100000000000003</v>
      </c>
      <c r="J97" s="60">
        <v>0.32298373067078773</v>
      </c>
      <c r="K97" s="61">
        <v>4.432983730670788</v>
      </c>
      <c r="L97" s="50"/>
      <c r="M97" s="51">
        <f t="shared" si="10"/>
        <v>-1.4060126533709472E-2</v>
      </c>
      <c r="O97" s="6">
        <f t="shared" si="11"/>
        <v>0</v>
      </c>
      <c r="R97" s="6">
        <f t="shared" si="12"/>
        <v>4.432983730670788</v>
      </c>
      <c r="U97" s="34">
        <f t="shared" si="13"/>
        <v>0</v>
      </c>
      <c r="W97" s="34">
        <f t="shared" si="14"/>
        <v>-9.9999999999997868E-3</v>
      </c>
      <c r="X97" s="35">
        <f t="shared" si="15"/>
        <v>-2.4271844660194164E-3</v>
      </c>
      <c r="Y97" s="34">
        <f t="shared" si="16"/>
        <v>-4.0601265337099068E-3</v>
      </c>
      <c r="Z97" s="35">
        <f t="shared" si="17"/>
        <v>-1.2414624045884892E-2</v>
      </c>
      <c r="AB97" s="2"/>
      <c r="AC97" s="54">
        <f t="shared" si="19"/>
        <v>-3.1616793054404235E-3</v>
      </c>
    </row>
    <row r="98" spans="1:29" x14ac:dyDescent="0.2">
      <c r="A98" s="47" t="s">
        <v>96</v>
      </c>
      <c r="B98" s="48">
        <v>129</v>
      </c>
      <c r="C98" s="47" t="s">
        <v>123</v>
      </c>
      <c r="D98" s="49"/>
      <c r="E98" s="57">
        <v>4.12</v>
      </c>
      <c r="F98" s="57">
        <v>0.43369841316750152</v>
      </c>
      <c r="G98" s="58">
        <f t="shared" si="18"/>
        <v>4.5536984131675018</v>
      </c>
      <c r="H98" s="50"/>
      <c r="I98" s="60">
        <v>4.1100000000000003</v>
      </c>
      <c r="J98" s="60">
        <v>0.33444316827432224</v>
      </c>
      <c r="K98" s="61">
        <v>4.4444431682743222</v>
      </c>
      <c r="L98" s="50"/>
      <c r="M98" s="51">
        <f t="shared" si="10"/>
        <v>-0.10925524489317961</v>
      </c>
      <c r="O98" s="6">
        <f t="shared" si="11"/>
        <v>0</v>
      </c>
      <c r="R98" s="6">
        <f t="shared" si="12"/>
        <v>4.4444431682743222</v>
      </c>
      <c r="U98" s="34">
        <f t="shared" si="13"/>
        <v>0</v>
      </c>
      <c r="W98" s="34">
        <f t="shared" si="14"/>
        <v>-9.9999999999997868E-3</v>
      </c>
      <c r="X98" s="35">
        <f t="shared" si="15"/>
        <v>-2.4271844660194164E-3</v>
      </c>
      <c r="Y98" s="34">
        <f t="shared" si="16"/>
        <v>-9.9255244893179273E-2</v>
      </c>
      <c r="Z98" s="35">
        <f t="shared" si="17"/>
        <v>-0.22885775432811017</v>
      </c>
      <c r="AB98" s="2"/>
      <c r="AC98" s="54">
        <f t="shared" si="19"/>
        <v>-2.3992639604163646E-2</v>
      </c>
    </row>
    <row r="99" spans="1:29" x14ac:dyDescent="0.2">
      <c r="A99" s="47" t="s">
        <v>96</v>
      </c>
      <c r="B99" s="48">
        <v>130</v>
      </c>
      <c r="C99" s="47" t="s">
        <v>124</v>
      </c>
      <c r="D99" s="49"/>
      <c r="E99" s="57">
        <v>4.12</v>
      </c>
      <c r="F99" s="57">
        <v>0.35927142153990471</v>
      </c>
      <c r="G99" s="58">
        <f t="shared" si="18"/>
        <v>4.479271421539905</v>
      </c>
      <c r="H99" s="50"/>
      <c r="I99" s="60">
        <v>4.1100000000000003</v>
      </c>
      <c r="J99" s="60">
        <v>0.36196798581371653</v>
      </c>
      <c r="K99" s="61">
        <v>4.4719679858137171</v>
      </c>
      <c r="L99" s="50"/>
      <c r="M99" s="51">
        <f t="shared" si="10"/>
        <v>-7.3034357261878569E-3</v>
      </c>
      <c r="O99" s="6">
        <f t="shared" si="11"/>
        <v>0</v>
      </c>
      <c r="R99" s="6">
        <f t="shared" si="12"/>
        <v>4.4719679858137171</v>
      </c>
      <c r="U99" s="34">
        <f t="shared" si="13"/>
        <v>0</v>
      </c>
      <c r="W99" s="34">
        <f t="shared" si="14"/>
        <v>-9.9999999999997868E-3</v>
      </c>
      <c r="X99" s="35">
        <f t="shared" si="15"/>
        <v>-2.4271844660194164E-3</v>
      </c>
      <c r="Y99" s="34">
        <f t="shared" si="16"/>
        <v>2.696564273811819E-3</v>
      </c>
      <c r="Z99" s="35">
        <f t="shared" si="17"/>
        <v>7.505646461535509E-3</v>
      </c>
      <c r="AB99" s="2"/>
      <c r="AC99" s="54">
        <f t="shared" si="19"/>
        <v>-1.6304963550695106E-3</v>
      </c>
    </row>
    <row r="100" spans="1:29" x14ac:dyDescent="0.2">
      <c r="A100" s="47" t="s">
        <v>96</v>
      </c>
      <c r="B100" s="48">
        <v>131</v>
      </c>
      <c r="C100" s="47" t="s">
        <v>125</v>
      </c>
      <c r="D100" s="49"/>
      <c r="E100" s="57">
        <v>4.12</v>
      </c>
      <c r="F100" s="57">
        <v>0.14591970774355423</v>
      </c>
      <c r="G100" s="58">
        <f t="shared" si="18"/>
        <v>4.2659197077435547</v>
      </c>
      <c r="H100" s="50"/>
      <c r="I100" s="60">
        <v>4.1100000000000003</v>
      </c>
      <c r="J100" s="60">
        <v>0.15106895633952053</v>
      </c>
      <c r="K100" s="61">
        <v>4.2610689563395212</v>
      </c>
      <c r="L100" s="50"/>
      <c r="M100" s="51">
        <f t="shared" si="10"/>
        <v>-4.8507514040334598E-3</v>
      </c>
      <c r="O100" s="6">
        <f t="shared" si="11"/>
        <v>3.6082248300317588E-16</v>
      </c>
      <c r="R100" s="6">
        <f t="shared" si="12"/>
        <v>4.2610689563395212</v>
      </c>
      <c r="U100" s="34">
        <f t="shared" si="13"/>
        <v>0</v>
      </c>
      <c r="W100" s="34">
        <f t="shared" si="14"/>
        <v>-9.9999999999997868E-3</v>
      </c>
      <c r="X100" s="35">
        <f t="shared" si="15"/>
        <v>-2.4271844660194164E-3</v>
      </c>
      <c r="Y100" s="34">
        <f t="shared" si="16"/>
        <v>5.1492485959662992E-3</v>
      </c>
      <c r="Z100" s="35">
        <f t="shared" si="17"/>
        <v>3.5288232656111251E-2</v>
      </c>
      <c r="AB100" s="2"/>
      <c r="AC100" s="54">
        <f t="shared" si="19"/>
        <v>-1.1370939296462268E-3</v>
      </c>
    </row>
    <row r="101" spans="1:29" x14ac:dyDescent="0.2">
      <c r="A101" s="47" t="s">
        <v>31</v>
      </c>
      <c r="B101" s="48">
        <v>132</v>
      </c>
      <c r="C101" s="47" t="s">
        <v>126</v>
      </c>
      <c r="D101" s="49"/>
      <c r="E101" s="57">
        <v>4.12</v>
      </c>
      <c r="F101" s="57">
        <v>4.8472356095060683E-2</v>
      </c>
      <c r="G101" s="58">
        <f t="shared" si="18"/>
        <v>4.1684723560950605</v>
      </c>
      <c r="H101" s="50"/>
      <c r="I101" s="60">
        <v>4.1100000000000003</v>
      </c>
      <c r="J101" s="60">
        <v>4.1253241360750467E-2</v>
      </c>
      <c r="K101" s="61">
        <v>4.1512532413607506</v>
      </c>
      <c r="L101" s="50"/>
      <c r="M101" s="51">
        <f t="shared" si="10"/>
        <v>-1.7219114734309926E-2</v>
      </c>
      <c r="O101" s="6">
        <f t="shared" si="11"/>
        <v>-2.0816681711721685E-16</v>
      </c>
      <c r="R101" s="6">
        <f t="shared" si="12"/>
        <v>4.1512532413607506</v>
      </c>
      <c r="U101" s="34">
        <f t="shared" si="13"/>
        <v>0</v>
      </c>
      <c r="W101" s="34">
        <f t="shared" si="14"/>
        <v>-9.9999999999997868E-3</v>
      </c>
      <c r="X101" s="35">
        <f t="shared" si="15"/>
        <v>-2.4271844660194164E-3</v>
      </c>
      <c r="Y101" s="34">
        <f t="shared" si="16"/>
        <v>-7.2191147343102155E-3</v>
      </c>
      <c r="Z101" s="35">
        <f t="shared" si="17"/>
        <v>-0.1489326147083212</v>
      </c>
      <c r="AB101" s="2"/>
      <c r="AC101" s="54">
        <f t="shared" si="19"/>
        <v>-4.1307973913110585E-3</v>
      </c>
    </row>
    <row r="102" spans="1:29" hidden="1" x14ac:dyDescent="0.2">
      <c r="A102" s="47" t="s">
        <v>67</v>
      </c>
      <c r="B102" s="48">
        <v>133</v>
      </c>
      <c r="C102" s="47"/>
      <c r="D102" s="49"/>
      <c r="E102" s="57"/>
      <c r="F102" s="57"/>
      <c r="G102" s="58"/>
      <c r="H102" s="50"/>
      <c r="I102" s="60"/>
      <c r="J102" s="60"/>
      <c r="K102" s="61"/>
      <c r="L102" s="50"/>
      <c r="M102" s="51"/>
      <c r="O102" s="6"/>
      <c r="U102" s="34"/>
      <c r="W102" s="34"/>
      <c r="X102" s="35"/>
      <c r="Y102" s="34"/>
      <c r="Z102" s="35"/>
      <c r="AB102" s="2"/>
      <c r="AC102" s="54"/>
    </row>
    <row r="103" spans="1:29" x14ac:dyDescent="0.2">
      <c r="A103" s="47" t="s">
        <v>127</v>
      </c>
      <c r="B103" s="48">
        <v>134</v>
      </c>
      <c r="C103" s="47" t="s">
        <v>128</v>
      </c>
      <c r="D103" s="49"/>
      <c r="E103" s="57">
        <v>4.12</v>
      </c>
      <c r="F103" s="57">
        <v>0.28437517955146868</v>
      </c>
      <c r="G103" s="58">
        <f t="shared" si="18"/>
        <v>4.4043751795514687</v>
      </c>
      <c r="H103" s="50"/>
      <c r="I103" s="60">
        <v>4.1100000000000003</v>
      </c>
      <c r="J103" s="60">
        <v>0.28437899406782441</v>
      </c>
      <c r="K103" s="61">
        <v>4.3943789940678251</v>
      </c>
      <c r="L103" s="50"/>
      <c r="M103" s="51">
        <f t="shared" si="10"/>
        <v>-9.9961854836436714E-3</v>
      </c>
      <c r="O103" s="6">
        <f t="shared" si="11"/>
        <v>0</v>
      </c>
      <c r="R103" s="6">
        <f t="shared" si="12"/>
        <v>4.3943789940678251</v>
      </c>
      <c r="U103" s="34">
        <f t="shared" si="13"/>
        <v>0</v>
      </c>
      <c r="W103" s="34">
        <f t="shared" si="14"/>
        <v>-9.9999999999997868E-3</v>
      </c>
      <c r="X103" s="35">
        <f t="shared" si="15"/>
        <v>-2.4271844660194164E-3</v>
      </c>
      <c r="Y103" s="34">
        <f t="shared" si="16"/>
        <v>3.8145163557268269E-6</v>
      </c>
      <c r="Z103" s="35">
        <f t="shared" si="17"/>
        <v>1.341367541907168E-5</v>
      </c>
      <c r="AB103" s="2"/>
      <c r="AC103" s="54">
        <f t="shared" si="19"/>
        <v>-2.2696035365138423E-3</v>
      </c>
    </row>
    <row r="104" spans="1:29" x14ac:dyDescent="0.2">
      <c r="A104" s="47" t="s">
        <v>127</v>
      </c>
      <c r="B104" s="48">
        <v>135</v>
      </c>
      <c r="C104" s="47" t="s">
        <v>129</v>
      </c>
      <c r="D104" s="49"/>
      <c r="E104" s="57">
        <v>4.12</v>
      </c>
      <c r="F104" s="57">
        <v>0.28437517955146868</v>
      </c>
      <c r="G104" s="58">
        <f t="shared" si="18"/>
        <v>4.4043751795514687</v>
      </c>
      <c r="H104" s="50"/>
      <c r="I104" s="60">
        <v>4.1100000000000003</v>
      </c>
      <c r="J104" s="60">
        <v>0.28437899406782446</v>
      </c>
      <c r="K104" s="61">
        <v>4.3943789940678251</v>
      </c>
      <c r="L104" s="50"/>
      <c r="M104" s="51">
        <f t="shared" si="10"/>
        <v>-9.9961854836436714E-3</v>
      </c>
      <c r="O104" s="6">
        <f t="shared" si="11"/>
        <v>0</v>
      </c>
      <c r="R104" s="6">
        <f t="shared" si="12"/>
        <v>4.3943789940678251</v>
      </c>
      <c r="U104" s="34">
        <f t="shared" si="13"/>
        <v>0</v>
      </c>
      <c r="W104" s="34">
        <f t="shared" si="14"/>
        <v>-9.9999999999997868E-3</v>
      </c>
      <c r="X104" s="35">
        <f t="shared" si="15"/>
        <v>-2.4271844660194164E-3</v>
      </c>
      <c r="Y104" s="34">
        <f t="shared" si="16"/>
        <v>3.8145163557823381E-6</v>
      </c>
      <c r="Z104" s="35">
        <f t="shared" si="17"/>
        <v>1.3413675419293725E-5</v>
      </c>
      <c r="AB104" s="2"/>
      <c r="AC104" s="54">
        <f t="shared" si="19"/>
        <v>-2.2696035365138423E-3</v>
      </c>
    </row>
    <row r="105" spans="1:29" x14ac:dyDescent="0.2">
      <c r="A105" s="47" t="s">
        <v>127</v>
      </c>
      <c r="B105" s="48">
        <v>137</v>
      </c>
      <c r="C105" s="47" t="s">
        <v>130</v>
      </c>
      <c r="D105" s="49"/>
      <c r="E105" s="57">
        <v>4.12</v>
      </c>
      <c r="F105" s="57">
        <v>0.28437517955146868</v>
      </c>
      <c r="G105" s="58">
        <f t="shared" si="18"/>
        <v>4.4043751795514687</v>
      </c>
      <c r="H105" s="50"/>
      <c r="I105" s="60">
        <v>4.1100000000000003</v>
      </c>
      <c r="J105" s="60">
        <v>0.28437899406782441</v>
      </c>
      <c r="K105" s="61">
        <v>4.3943789940678251</v>
      </c>
      <c r="L105" s="50"/>
      <c r="M105" s="51">
        <f t="shared" si="10"/>
        <v>-9.9961854836436714E-3</v>
      </c>
      <c r="O105" s="6">
        <f t="shared" si="11"/>
        <v>0</v>
      </c>
      <c r="R105" s="6">
        <f t="shared" si="12"/>
        <v>4.3943789940678251</v>
      </c>
      <c r="U105" s="34">
        <f t="shared" si="13"/>
        <v>0</v>
      </c>
      <c r="W105" s="34">
        <f t="shared" si="14"/>
        <v>-9.9999999999997868E-3</v>
      </c>
      <c r="X105" s="35">
        <f t="shared" si="15"/>
        <v>-2.4271844660194164E-3</v>
      </c>
      <c r="Y105" s="34">
        <f t="shared" si="16"/>
        <v>3.8145163557268269E-6</v>
      </c>
      <c r="Z105" s="35">
        <f t="shared" si="17"/>
        <v>1.341367541907168E-5</v>
      </c>
      <c r="AB105" s="2"/>
      <c r="AC105" s="54">
        <f t="shared" si="19"/>
        <v>-2.2696035365138423E-3</v>
      </c>
    </row>
    <row r="106" spans="1:29" x14ac:dyDescent="0.2">
      <c r="A106" s="47" t="s">
        <v>127</v>
      </c>
      <c r="B106" s="48">
        <v>139</v>
      </c>
      <c r="C106" s="47" t="s">
        <v>131</v>
      </c>
      <c r="D106" s="49"/>
      <c r="E106" s="57">
        <v>4.12</v>
      </c>
      <c r="F106" s="57">
        <v>0.28437517955146868</v>
      </c>
      <c r="G106" s="58">
        <f t="shared" si="18"/>
        <v>4.4043751795514687</v>
      </c>
      <c r="H106" s="50"/>
      <c r="I106" s="60">
        <v>4.1100000000000003</v>
      </c>
      <c r="J106" s="60">
        <v>0.28437899406782441</v>
      </c>
      <c r="K106" s="61">
        <v>4.3943789940678251</v>
      </c>
      <c r="L106" s="50"/>
      <c r="M106" s="51">
        <f t="shared" si="10"/>
        <v>-9.9961854836436714E-3</v>
      </c>
      <c r="O106" s="6">
        <f t="shared" si="11"/>
        <v>0</v>
      </c>
      <c r="R106" s="6">
        <f t="shared" si="12"/>
        <v>4.3943789940678251</v>
      </c>
      <c r="U106" s="34">
        <f t="shared" si="13"/>
        <v>0</v>
      </c>
      <c r="W106" s="34">
        <f t="shared" si="14"/>
        <v>-9.9999999999997868E-3</v>
      </c>
      <c r="X106" s="35">
        <f t="shared" si="15"/>
        <v>-2.4271844660194164E-3</v>
      </c>
      <c r="Y106" s="34">
        <f t="shared" si="16"/>
        <v>3.8145163557268269E-6</v>
      </c>
      <c r="Z106" s="35">
        <f t="shared" si="17"/>
        <v>1.341367541907168E-5</v>
      </c>
      <c r="AB106" s="2"/>
      <c r="AC106" s="54">
        <f t="shared" si="19"/>
        <v>-2.2696035365138423E-3</v>
      </c>
    </row>
    <row r="107" spans="1:29" x14ac:dyDescent="0.2">
      <c r="A107" s="47" t="s">
        <v>127</v>
      </c>
      <c r="B107" s="48">
        <v>141</v>
      </c>
      <c r="C107" s="47" t="s">
        <v>132</v>
      </c>
      <c r="D107" s="49"/>
      <c r="E107" s="57">
        <v>4.12</v>
      </c>
      <c r="F107" s="57">
        <v>0.28437517955146868</v>
      </c>
      <c r="G107" s="58">
        <f t="shared" si="18"/>
        <v>4.4043751795514687</v>
      </c>
      <c r="H107" s="50"/>
      <c r="I107" s="60">
        <v>4.1100000000000003</v>
      </c>
      <c r="J107" s="60">
        <v>0.28437899406782441</v>
      </c>
      <c r="K107" s="61">
        <v>4.3943789940678251</v>
      </c>
      <c r="L107" s="50"/>
      <c r="M107" s="51">
        <f t="shared" si="10"/>
        <v>-9.9961854836436714E-3</v>
      </c>
      <c r="O107" s="6">
        <f t="shared" si="11"/>
        <v>0</v>
      </c>
      <c r="R107" s="6">
        <f t="shared" si="12"/>
        <v>4.3943789940678251</v>
      </c>
      <c r="U107" s="34">
        <f t="shared" si="13"/>
        <v>0</v>
      </c>
      <c r="W107" s="34">
        <f t="shared" si="14"/>
        <v>-9.9999999999997868E-3</v>
      </c>
      <c r="X107" s="35">
        <f t="shared" si="15"/>
        <v>-2.4271844660194164E-3</v>
      </c>
      <c r="Y107" s="34">
        <f t="shared" si="16"/>
        <v>3.8145163557268269E-6</v>
      </c>
      <c r="Z107" s="35">
        <f t="shared" si="17"/>
        <v>1.341367541907168E-5</v>
      </c>
      <c r="AB107" s="2"/>
      <c r="AC107" s="54">
        <f t="shared" si="19"/>
        <v>-2.2696035365138423E-3</v>
      </c>
    </row>
    <row r="108" spans="1:29" x14ac:dyDescent="0.2">
      <c r="A108" s="47" t="s">
        <v>127</v>
      </c>
      <c r="B108" s="48">
        <v>145</v>
      </c>
      <c r="C108" s="47" t="s">
        <v>133</v>
      </c>
      <c r="D108" s="49"/>
      <c r="E108" s="57">
        <v>4.12</v>
      </c>
      <c r="F108" s="57">
        <v>0.28437517955146868</v>
      </c>
      <c r="G108" s="58">
        <f t="shared" si="18"/>
        <v>4.4043751795514687</v>
      </c>
      <c r="H108" s="50"/>
      <c r="I108" s="60">
        <v>4.1100000000000003</v>
      </c>
      <c r="J108" s="60">
        <v>0.33403637930475866</v>
      </c>
      <c r="K108" s="61">
        <v>4.4440363793047588</v>
      </c>
      <c r="L108" s="50"/>
      <c r="M108" s="51">
        <f t="shared" si="10"/>
        <v>3.9661199753290077E-2</v>
      </c>
      <c r="O108" s="6">
        <f t="shared" si="11"/>
        <v>0</v>
      </c>
      <c r="R108" s="6">
        <f t="shared" si="12"/>
        <v>4.4440363793047588</v>
      </c>
      <c r="U108" s="34">
        <f t="shared" si="13"/>
        <v>0</v>
      </c>
      <c r="W108" s="34">
        <f t="shared" si="14"/>
        <v>-9.9999999999997868E-3</v>
      </c>
      <c r="X108" s="35">
        <f t="shared" si="15"/>
        <v>-2.4271844660194164E-3</v>
      </c>
      <c r="Y108" s="34">
        <f t="shared" si="16"/>
        <v>4.9661199753289975E-2</v>
      </c>
      <c r="Z108" s="35">
        <f t="shared" si="17"/>
        <v>0.17463268007995003</v>
      </c>
      <c r="AB108" s="2"/>
      <c r="AC108" s="54">
        <f t="shared" si="19"/>
        <v>9.0049548770114729E-3</v>
      </c>
    </row>
    <row r="109" spans="1:29" x14ac:dyDescent="0.2">
      <c r="A109" s="47" t="s">
        <v>127</v>
      </c>
      <c r="B109" s="48">
        <v>147</v>
      </c>
      <c r="C109" s="47" t="s">
        <v>134</v>
      </c>
      <c r="D109" s="49"/>
      <c r="E109" s="57">
        <v>4.12</v>
      </c>
      <c r="F109" s="57">
        <v>0.28437517955146857</v>
      </c>
      <c r="G109" s="58">
        <f t="shared" si="18"/>
        <v>4.4043751795514687</v>
      </c>
      <c r="H109" s="50"/>
      <c r="I109" s="60">
        <v>4.1100000000000003</v>
      </c>
      <c r="J109" s="60">
        <v>0.28437899406782441</v>
      </c>
      <c r="K109" s="61">
        <v>4.3943789940678251</v>
      </c>
      <c r="L109" s="50"/>
      <c r="M109" s="51">
        <f t="shared" si="10"/>
        <v>-9.9961854836436714E-3</v>
      </c>
      <c r="O109" s="6">
        <f t="shared" si="11"/>
        <v>0</v>
      </c>
      <c r="R109" s="6">
        <f t="shared" si="12"/>
        <v>4.3943789940678251</v>
      </c>
      <c r="U109" s="34">
        <f t="shared" si="13"/>
        <v>0</v>
      </c>
      <c r="W109" s="34">
        <f t="shared" si="14"/>
        <v>-9.9999999999997868E-3</v>
      </c>
      <c r="X109" s="35">
        <f t="shared" si="15"/>
        <v>-2.4271844660194164E-3</v>
      </c>
      <c r="Y109" s="34">
        <f t="shared" si="16"/>
        <v>3.8145163558378492E-6</v>
      </c>
      <c r="Z109" s="35">
        <f t="shared" si="17"/>
        <v>1.3413675419293725E-5</v>
      </c>
      <c r="AB109" s="2"/>
      <c r="AC109" s="54">
        <f t="shared" si="19"/>
        <v>-2.2696035365138423E-3</v>
      </c>
    </row>
    <row r="110" spans="1:29" x14ac:dyDescent="0.2">
      <c r="A110" s="47" t="s">
        <v>127</v>
      </c>
      <c r="B110" s="48">
        <v>154</v>
      </c>
      <c r="C110" s="47" t="s">
        <v>135</v>
      </c>
      <c r="D110" s="49"/>
      <c r="E110" s="57">
        <v>4.12</v>
      </c>
      <c r="F110" s="57">
        <v>0.28437517955146868</v>
      </c>
      <c r="G110" s="58">
        <f t="shared" si="18"/>
        <v>4.4043751795514687</v>
      </c>
      <c r="H110" s="50"/>
      <c r="I110" s="60">
        <v>4.1100000000000003</v>
      </c>
      <c r="J110" s="60">
        <v>0.28437899406782441</v>
      </c>
      <c r="K110" s="61">
        <v>4.3943789940678251</v>
      </c>
      <c r="L110" s="50"/>
      <c r="M110" s="51">
        <f t="shared" si="10"/>
        <v>-9.9961854836436714E-3</v>
      </c>
      <c r="O110" s="6">
        <f t="shared" si="11"/>
        <v>0</v>
      </c>
      <c r="R110" s="6">
        <f t="shared" si="12"/>
        <v>4.3943789940678251</v>
      </c>
      <c r="U110" s="34">
        <f t="shared" si="13"/>
        <v>0</v>
      </c>
      <c r="W110" s="34">
        <f t="shared" si="14"/>
        <v>-9.9999999999997868E-3</v>
      </c>
      <c r="X110" s="35">
        <f t="shared" si="15"/>
        <v>-2.4271844660194164E-3</v>
      </c>
      <c r="Y110" s="34">
        <f t="shared" si="16"/>
        <v>3.8145163557268269E-6</v>
      </c>
      <c r="Z110" s="35">
        <f t="shared" si="17"/>
        <v>1.341367541907168E-5</v>
      </c>
      <c r="AB110" s="2"/>
      <c r="AC110" s="54">
        <f t="shared" si="19"/>
        <v>-2.2696035365138423E-3</v>
      </c>
    </row>
    <row r="111" spans="1:29" x14ac:dyDescent="0.2">
      <c r="A111" s="47" t="s">
        <v>127</v>
      </c>
      <c r="B111" s="48">
        <v>156</v>
      </c>
      <c r="C111" s="47" t="s">
        <v>136</v>
      </c>
      <c r="D111" s="49"/>
      <c r="E111" s="57">
        <v>4.12</v>
      </c>
      <c r="F111" s="57">
        <v>0.43944681023514387</v>
      </c>
      <c r="G111" s="58">
        <f t="shared" si="18"/>
        <v>4.5594468102351442</v>
      </c>
      <c r="H111" s="50"/>
      <c r="I111" s="60">
        <v>4.1100000000000003</v>
      </c>
      <c r="J111" s="60">
        <v>0.37223197056948437</v>
      </c>
      <c r="K111" s="61">
        <v>4.4822319705694849</v>
      </c>
      <c r="L111" s="50"/>
      <c r="M111" s="51">
        <f t="shared" si="10"/>
        <v>-7.7214839665659341E-2</v>
      </c>
      <c r="O111" s="6">
        <f t="shared" si="11"/>
        <v>0</v>
      </c>
      <c r="R111" s="6">
        <f t="shared" si="12"/>
        <v>4.4822319705694849</v>
      </c>
      <c r="U111" s="34">
        <f t="shared" si="13"/>
        <v>0</v>
      </c>
      <c r="W111" s="34">
        <f t="shared" si="14"/>
        <v>-9.9999999999997868E-3</v>
      </c>
      <c r="X111" s="35">
        <f t="shared" si="15"/>
        <v>-2.4271844660194164E-3</v>
      </c>
      <c r="Y111" s="34">
        <f t="shared" si="16"/>
        <v>-6.7214839665659498E-2</v>
      </c>
      <c r="Z111" s="35">
        <f t="shared" si="17"/>
        <v>-0.15295329969443505</v>
      </c>
      <c r="AB111" s="2"/>
      <c r="AC111" s="54">
        <f t="shared" si="19"/>
        <v>-1.6935133335106767E-2</v>
      </c>
    </row>
    <row r="112" spans="1:29" x14ac:dyDescent="0.2">
      <c r="A112" s="47" t="s">
        <v>127</v>
      </c>
      <c r="B112" s="48">
        <v>157</v>
      </c>
      <c r="C112" s="47" t="s">
        <v>137</v>
      </c>
      <c r="D112" s="49"/>
      <c r="E112" s="57">
        <v>4.12</v>
      </c>
      <c r="F112" s="57">
        <v>0.28437517955146868</v>
      </c>
      <c r="G112" s="58">
        <f t="shared" si="18"/>
        <v>4.4043751795514687</v>
      </c>
      <c r="H112" s="50"/>
      <c r="I112" s="60">
        <v>4.1100000000000003</v>
      </c>
      <c r="J112" s="60">
        <v>0.28437899406782441</v>
      </c>
      <c r="K112" s="61">
        <v>4.3943789940678251</v>
      </c>
      <c r="L112" s="50"/>
      <c r="M112" s="51">
        <f t="shared" si="10"/>
        <v>-9.9961854836436714E-3</v>
      </c>
      <c r="O112" s="6">
        <f t="shared" si="11"/>
        <v>0</v>
      </c>
      <c r="R112" s="6">
        <f t="shared" si="12"/>
        <v>4.3943789940678251</v>
      </c>
      <c r="U112" s="34">
        <f t="shared" si="13"/>
        <v>0</v>
      </c>
      <c r="W112" s="34">
        <f t="shared" si="14"/>
        <v>-9.9999999999997868E-3</v>
      </c>
      <c r="X112" s="35">
        <f t="shared" si="15"/>
        <v>-2.4271844660194164E-3</v>
      </c>
      <c r="Y112" s="34">
        <f t="shared" si="16"/>
        <v>3.8145163557268269E-6</v>
      </c>
      <c r="Z112" s="35">
        <f t="shared" si="17"/>
        <v>1.341367541907168E-5</v>
      </c>
      <c r="AB112" s="2"/>
      <c r="AC112" s="54">
        <f t="shared" si="19"/>
        <v>-2.2696035365138423E-3</v>
      </c>
    </row>
    <row r="113" spans="1:29" x14ac:dyDescent="0.2">
      <c r="A113" s="47" t="s">
        <v>90</v>
      </c>
      <c r="B113" s="48">
        <v>159</v>
      </c>
      <c r="C113" s="47" t="s">
        <v>138</v>
      </c>
      <c r="D113" s="49"/>
      <c r="E113" s="57">
        <v>4.12</v>
      </c>
      <c r="F113" s="57">
        <v>0.36957068048193586</v>
      </c>
      <c r="G113" s="58">
        <f t="shared" si="18"/>
        <v>4.4895706804819362</v>
      </c>
      <c r="H113" s="50"/>
      <c r="I113" s="60">
        <v>4.1100000000000003</v>
      </c>
      <c r="J113" s="60">
        <v>0.39642654017435497</v>
      </c>
      <c r="K113" s="61">
        <v>4.5064265401743553</v>
      </c>
      <c r="L113" s="50"/>
      <c r="M113" s="51">
        <f t="shared" si="10"/>
        <v>1.6855859692419095E-2</v>
      </c>
      <c r="O113" s="6">
        <f t="shared" si="11"/>
        <v>0</v>
      </c>
      <c r="R113" s="6">
        <f t="shared" si="12"/>
        <v>4.5064265401743553</v>
      </c>
      <c r="U113" s="34">
        <f t="shared" si="13"/>
        <v>0</v>
      </c>
      <c r="W113" s="34">
        <f t="shared" si="14"/>
        <v>-9.9999999999997868E-3</v>
      </c>
      <c r="X113" s="35">
        <f t="shared" si="15"/>
        <v>-2.4271844660194164E-3</v>
      </c>
      <c r="Y113" s="34">
        <f t="shared" si="16"/>
        <v>2.6855859692419104E-2</v>
      </c>
      <c r="Z113" s="35">
        <f t="shared" si="17"/>
        <v>7.2667722605586293E-2</v>
      </c>
      <c r="AB113" s="2"/>
      <c r="AC113" s="54">
        <f t="shared" si="19"/>
        <v>3.7544480067321917E-3</v>
      </c>
    </row>
    <row r="114" spans="1:29" x14ac:dyDescent="0.2">
      <c r="A114" s="47" t="s">
        <v>127</v>
      </c>
      <c r="B114" s="48">
        <v>160</v>
      </c>
      <c r="C114" s="47" t="s">
        <v>139</v>
      </c>
      <c r="D114" s="49"/>
      <c r="E114" s="57">
        <v>4.12</v>
      </c>
      <c r="F114" s="57">
        <v>0.28437517955146868</v>
      </c>
      <c r="G114" s="58">
        <f t="shared" si="18"/>
        <v>4.4043751795514687</v>
      </c>
      <c r="H114" s="50"/>
      <c r="I114" s="60">
        <v>4.1100000000000003</v>
      </c>
      <c r="J114" s="60">
        <v>0.28437899406782441</v>
      </c>
      <c r="K114" s="61">
        <v>4.3943789940678251</v>
      </c>
      <c r="L114" s="50"/>
      <c r="M114" s="51">
        <f t="shared" si="10"/>
        <v>-9.9961854836436714E-3</v>
      </c>
      <c r="O114" s="6">
        <f t="shared" si="11"/>
        <v>0</v>
      </c>
      <c r="R114" s="6">
        <f t="shared" si="12"/>
        <v>4.3943789940678251</v>
      </c>
      <c r="U114" s="34">
        <f t="shared" si="13"/>
        <v>0</v>
      </c>
      <c r="W114" s="34">
        <f t="shared" si="14"/>
        <v>-9.9999999999997868E-3</v>
      </c>
      <c r="X114" s="35">
        <f t="shared" si="15"/>
        <v>-2.4271844660194164E-3</v>
      </c>
      <c r="Y114" s="34">
        <f t="shared" si="16"/>
        <v>3.8145163557268269E-6</v>
      </c>
      <c r="Z114" s="35">
        <f t="shared" si="17"/>
        <v>1.341367541907168E-5</v>
      </c>
      <c r="AB114" s="2"/>
      <c r="AC114" s="54">
        <f t="shared" si="19"/>
        <v>-2.2696035365138423E-3</v>
      </c>
    </row>
    <row r="115" spans="1:29" x14ac:dyDescent="0.2">
      <c r="A115" s="47" t="s">
        <v>127</v>
      </c>
      <c r="B115" s="48">
        <v>161</v>
      </c>
      <c r="C115" s="47" t="s">
        <v>140</v>
      </c>
      <c r="D115" s="49"/>
      <c r="E115" s="57">
        <v>4.12</v>
      </c>
      <c r="F115" s="57">
        <v>0.28437517955146868</v>
      </c>
      <c r="G115" s="58">
        <f t="shared" si="18"/>
        <v>4.4043751795514687</v>
      </c>
      <c r="H115" s="50"/>
      <c r="I115" s="60">
        <v>4.1100000000000003</v>
      </c>
      <c r="J115" s="60">
        <v>0.28437899406782441</v>
      </c>
      <c r="K115" s="61">
        <v>4.3943789940678251</v>
      </c>
      <c r="L115" s="50"/>
      <c r="M115" s="51">
        <f t="shared" si="10"/>
        <v>-9.9961854836436714E-3</v>
      </c>
      <c r="O115" s="6">
        <f t="shared" si="11"/>
        <v>0</v>
      </c>
      <c r="R115" s="6">
        <f t="shared" si="12"/>
        <v>4.3943789940678251</v>
      </c>
      <c r="U115" s="34">
        <f t="shared" si="13"/>
        <v>0</v>
      </c>
      <c r="W115" s="34">
        <f t="shared" si="14"/>
        <v>-9.9999999999997868E-3</v>
      </c>
      <c r="X115" s="35">
        <f t="shared" si="15"/>
        <v>-2.4271844660194164E-3</v>
      </c>
      <c r="Y115" s="34">
        <f t="shared" si="16"/>
        <v>3.8145163557268269E-6</v>
      </c>
      <c r="Z115" s="35">
        <f t="shared" si="17"/>
        <v>1.341367541907168E-5</v>
      </c>
      <c r="AB115" s="2"/>
      <c r="AC115" s="54">
        <f t="shared" si="19"/>
        <v>-2.2696035365138423E-3</v>
      </c>
    </row>
    <row r="116" spans="1:29" hidden="1" x14ac:dyDescent="0.2">
      <c r="A116" s="47" t="s">
        <v>127</v>
      </c>
      <c r="B116" s="48">
        <v>162</v>
      </c>
      <c r="C116" s="47" t="s">
        <v>75</v>
      </c>
      <c r="D116" s="49"/>
      <c r="E116" s="57"/>
      <c r="F116" s="57"/>
      <c r="G116" s="58"/>
      <c r="H116" s="50"/>
      <c r="I116" s="60">
        <v>4.1100000000000003</v>
      </c>
      <c r="J116" s="60"/>
      <c r="K116" s="61"/>
      <c r="L116" s="50"/>
      <c r="M116" s="51"/>
      <c r="O116" s="6"/>
      <c r="U116" s="34"/>
      <c r="W116" s="34"/>
      <c r="X116" s="35"/>
      <c r="Y116" s="34"/>
      <c r="Z116" s="35"/>
      <c r="AB116" s="2"/>
      <c r="AC116" s="54"/>
    </row>
    <row r="117" spans="1:29" x14ac:dyDescent="0.2">
      <c r="A117" s="47" t="s">
        <v>127</v>
      </c>
      <c r="B117" s="48">
        <v>163</v>
      </c>
      <c r="C117" s="47" t="s">
        <v>141</v>
      </c>
      <c r="D117" s="49"/>
      <c r="E117" s="57">
        <v>4.12</v>
      </c>
      <c r="F117" s="57">
        <v>0.28437517955146868</v>
      </c>
      <c r="G117" s="58">
        <f t="shared" si="18"/>
        <v>4.4043751795514687</v>
      </c>
      <c r="H117" s="50"/>
      <c r="I117" s="60">
        <v>4.1100000000000003</v>
      </c>
      <c r="J117" s="60">
        <v>0.28437899406782441</v>
      </c>
      <c r="K117" s="61">
        <v>4.3943789940678251</v>
      </c>
      <c r="L117" s="50"/>
      <c r="M117" s="51">
        <f t="shared" si="10"/>
        <v>-9.9961854836436714E-3</v>
      </c>
      <c r="O117" s="6">
        <f t="shared" si="11"/>
        <v>0</v>
      </c>
      <c r="R117" s="6">
        <f t="shared" si="12"/>
        <v>4.3943789940678251</v>
      </c>
      <c r="U117" s="34">
        <f t="shared" si="13"/>
        <v>0</v>
      </c>
      <c r="W117" s="34">
        <f t="shared" si="14"/>
        <v>-9.9999999999997868E-3</v>
      </c>
      <c r="X117" s="35">
        <f t="shared" si="15"/>
        <v>-2.4271844660194164E-3</v>
      </c>
      <c r="Y117" s="34">
        <f t="shared" si="16"/>
        <v>3.8145163557268269E-6</v>
      </c>
      <c r="Z117" s="35">
        <f t="shared" si="17"/>
        <v>1.341367541907168E-5</v>
      </c>
      <c r="AB117" s="2"/>
      <c r="AC117" s="54">
        <f t="shared" si="19"/>
        <v>-2.2696035365138423E-3</v>
      </c>
    </row>
    <row r="118" spans="1:29" x14ac:dyDescent="0.2">
      <c r="A118" s="47" t="s">
        <v>127</v>
      </c>
      <c r="B118" s="48">
        <v>164</v>
      </c>
      <c r="C118" s="47" t="s">
        <v>142</v>
      </c>
      <c r="D118" s="49"/>
      <c r="E118" s="57">
        <v>4.12</v>
      </c>
      <c r="F118" s="57">
        <v>0.28437517955146868</v>
      </c>
      <c r="G118" s="58">
        <f t="shared" si="18"/>
        <v>4.4043751795514687</v>
      </c>
      <c r="H118" s="50"/>
      <c r="I118" s="60">
        <v>4.1100000000000003</v>
      </c>
      <c r="J118" s="60">
        <v>0.28437899406782441</v>
      </c>
      <c r="K118" s="61">
        <v>4.3943789940678251</v>
      </c>
      <c r="L118" s="50"/>
      <c r="M118" s="51">
        <f t="shared" si="10"/>
        <v>-9.9961854836436714E-3</v>
      </c>
      <c r="O118" s="6">
        <f t="shared" si="11"/>
        <v>0</v>
      </c>
      <c r="R118" s="6">
        <f t="shared" si="12"/>
        <v>4.3943789940678251</v>
      </c>
      <c r="U118" s="34">
        <f t="shared" si="13"/>
        <v>0</v>
      </c>
      <c r="W118" s="34">
        <f t="shared" si="14"/>
        <v>-9.9999999999997868E-3</v>
      </c>
      <c r="X118" s="35">
        <f t="shared" si="15"/>
        <v>-2.4271844660194164E-3</v>
      </c>
      <c r="Y118" s="34">
        <f t="shared" si="16"/>
        <v>3.8145163557268269E-6</v>
      </c>
      <c r="Z118" s="35">
        <f t="shared" si="17"/>
        <v>1.341367541907168E-5</v>
      </c>
      <c r="AB118" s="2"/>
      <c r="AC118" s="54">
        <f t="shared" si="19"/>
        <v>-2.2696035365138423E-3</v>
      </c>
    </row>
    <row r="119" spans="1:29" x14ac:dyDescent="0.2">
      <c r="A119" s="47" t="s">
        <v>127</v>
      </c>
      <c r="B119" s="48">
        <v>165</v>
      </c>
      <c r="C119" s="47" t="s">
        <v>143</v>
      </c>
      <c r="D119" s="49"/>
      <c r="E119" s="57">
        <v>4.12</v>
      </c>
      <c r="F119" s="57">
        <v>0.28437517955146868</v>
      </c>
      <c r="G119" s="58">
        <f t="shared" si="18"/>
        <v>4.4043751795514687</v>
      </c>
      <c r="H119" s="50"/>
      <c r="I119" s="60">
        <v>4.1100000000000003</v>
      </c>
      <c r="J119" s="60">
        <v>0.28437899406782441</v>
      </c>
      <c r="K119" s="61">
        <v>4.3943789940678251</v>
      </c>
      <c r="L119" s="50"/>
      <c r="M119" s="51">
        <f t="shared" si="10"/>
        <v>-9.9961854836436714E-3</v>
      </c>
      <c r="O119" s="6">
        <f t="shared" si="11"/>
        <v>0</v>
      </c>
      <c r="R119" s="6">
        <f t="shared" si="12"/>
        <v>4.3943789940678251</v>
      </c>
      <c r="U119" s="34">
        <f t="shared" si="13"/>
        <v>0</v>
      </c>
      <c r="W119" s="34">
        <f t="shared" si="14"/>
        <v>-9.9999999999997868E-3</v>
      </c>
      <c r="X119" s="35">
        <f t="shared" si="15"/>
        <v>-2.4271844660194164E-3</v>
      </c>
      <c r="Y119" s="34">
        <f t="shared" si="16"/>
        <v>3.8145163557268269E-6</v>
      </c>
      <c r="Z119" s="35">
        <f t="shared" si="17"/>
        <v>1.341367541907168E-5</v>
      </c>
      <c r="AB119" s="2"/>
      <c r="AC119" s="54">
        <f t="shared" si="19"/>
        <v>-2.2696035365138423E-3</v>
      </c>
    </row>
    <row r="120" spans="1:29" hidden="1" x14ac:dyDescent="0.2">
      <c r="A120" s="47" t="s">
        <v>127</v>
      </c>
      <c r="B120" s="48">
        <v>167</v>
      </c>
      <c r="C120" s="47" t="s">
        <v>75</v>
      </c>
      <c r="D120" s="49"/>
      <c r="E120" s="57"/>
      <c r="F120" s="57"/>
      <c r="G120" s="58"/>
      <c r="H120" s="50"/>
      <c r="I120" s="60">
        <v>4.1100000000000003</v>
      </c>
      <c r="J120" s="60"/>
      <c r="K120" s="61"/>
      <c r="L120" s="50"/>
      <c r="M120" s="51"/>
      <c r="O120" s="6"/>
      <c r="U120" s="34"/>
      <c r="W120" s="34"/>
      <c r="X120" s="35"/>
      <c r="Y120" s="34"/>
      <c r="Z120" s="35"/>
      <c r="AB120" s="2"/>
      <c r="AC120" s="54"/>
    </row>
    <row r="121" spans="1:29" x14ac:dyDescent="0.2">
      <c r="A121" s="47" t="s">
        <v>31</v>
      </c>
      <c r="B121" s="48">
        <v>169</v>
      </c>
      <c r="C121" s="47" t="s">
        <v>144</v>
      </c>
      <c r="D121" s="49"/>
      <c r="E121" s="57">
        <v>4.12</v>
      </c>
      <c r="F121" s="57">
        <v>0.50027577641799958</v>
      </c>
      <c r="G121" s="58">
        <f t="shared" si="18"/>
        <v>4.6202757764179996</v>
      </c>
      <c r="H121" s="50"/>
      <c r="I121" s="60">
        <v>4.1100000000000003</v>
      </c>
      <c r="J121" s="60">
        <v>0.47849355111625375</v>
      </c>
      <c r="K121" s="61">
        <v>4.5884935511162537</v>
      </c>
      <c r="L121" s="50"/>
      <c r="M121" s="51">
        <f t="shared" si="10"/>
        <v>-3.1782225301745903E-2</v>
      </c>
      <c r="O121" s="6">
        <f t="shared" si="11"/>
        <v>0</v>
      </c>
      <c r="R121" s="6">
        <f t="shared" si="12"/>
        <v>4.5884935511162537</v>
      </c>
      <c r="U121" s="34">
        <f t="shared" si="13"/>
        <v>0</v>
      </c>
      <c r="W121" s="34">
        <f t="shared" si="14"/>
        <v>-9.9999999999997868E-3</v>
      </c>
      <c r="X121" s="35">
        <f t="shared" si="15"/>
        <v>-2.4271844660194164E-3</v>
      </c>
      <c r="Y121" s="34">
        <f t="shared" si="16"/>
        <v>-2.1782225301745839E-2</v>
      </c>
      <c r="Z121" s="35">
        <f t="shared" si="17"/>
        <v>-4.3540435752671636E-2</v>
      </c>
      <c r="AB121" s="2"/>
      <c r="AC121" s="54">
        <f t="shared" si="19"/>
        <v>-6.8788589339110473E-3</v>
      </c>
    </row>
    <row r="122" spans="1:29" x14ac:dyDescent="0.2">
      <c r="A122" s="47" t="s">
        <v>31</v>
      </c>
      <c r="B122" s="48">
        <v>172</v>
      </c>
      <c r="C122" s="47" t="s">
        <v>145</v>
      </c>
      <c r="D122" s="49"/>
      <c r="E122" s="57">
        <v>4.12</v>
      </c>
      <c r="F122" s="57">
        <v>0.76174908918075812</v>
      </c>
      <c r="G122" s="58">
        <f t="shared" si="18"/>
        <v>4.881749089180758</v>
      </c>
      <c r="H122" s="50"/>
      <c r="I122" s="60">
        <v>4.1100000000000003</v>
      </c>
      <c r="J122" s="60">
        <v>0.74798922702636295</v>
      </c>
      <c r="K122" s="61">
        <v>4.8579892270263629</v>
      </c>
      <c r="L122" s="50"/>
      <c r="M122" s="51">
        <f t="shared" si="10"/>
        <v>-2.3759862154395073E-2</v>
      </c>
      <c r="O122" s="6">
        <f t="shared" si="11"/>
        <v>0</v>
      </c>
      <c r="R122" s="6">
        <f t="shared" si="12"/>
        <v>4.8579892270263629</v>
      </c>
      <c r="U122" s="34">
        <f t="shared" si="13"/>
        <v>0</v>
      </c>
      <c r="W122" s="34">
        <f t="shared" si="14"/>
        <v>-9.9999999999997868E-3</v>
      </c>
      <c r="X122" s="35">
        <f t="shared" si="15"/>
        <v>-2.4271844660194164E-3</v>
      </c>
      <c r="Y122" s="34">
        <f t="shared" si="16"/>
        <v>-1.3759862154395175E-2</v>
      </c>
      <c r="Z122" s="35">
        <f t="shared" si="17"/>
        <v>-1.8063509822103696E-2</v>
      </c>
      <c r="AB122" s="2"/>
      <c r="AC122" s="54">
        <f t="shared" si="19"/>
        <v>-4.867079753659076E-3</v>
      </c>
    </row>
    <row r="123" spans="1:29" x14ac:dyDescent="0.2">
      <c r="A123" s="47" t="s">
        <v>31</v>
      </c>
      <c r="B123" s="48">
        <v>174</v>
      </c>
      <c r="C123" s="47" t="s">
        <v>146</v>
      </c>
      <c r="D123" s="49"/>
      <c r="E123" s="57">
        <v>4.12</v>
      </c>
      <c r="F123" s="57">
        <v>0.34658180299298819</v>
      </c>
      <c r="G123" s="58">
        <f t="shared" si="18"/>
        <v>4.4665818029929882</v>
      </c>
      <c r="H123" s="50"/>
      <c r="I123" s="60">
        <v>4.1100000000000003</v>
      </c>
      <c r="J123" s="60">
        <v>0.32931917356408996</v>
      </c>
      <c r="K123" s="61">
        <v>4.4393191735640904</v>
      </c>
      <c r="L123" s="50"/>
      <c r="M123" s="51">
        <f t="shared" si="10"/>
        <v>-2.7262629428897789E-2</v>
      </c>
      <c r="O123" s="6">
        <f t="shared" si="11"/>
        <v>0</v>
      </c>
      <c r="R123" s="6">
        <f t="shared" si="12"/>
        <v>4.4393191735640904</v>
      </c>
      <c r="U123" s="34">
        <f t="shared" si="13"/>
        <v>0</v>
      </c>
      <c r="W123" s="34">
        <f t="shared" si="14"/>
        <v>-9.9999999999997868E-3</v>
      </c>
      <c r="X123" s="35">
        <f t="shared" si="15"/>
        <v>-2.4271844660194164E-3</v>
      </c>
      <c r="Y123" s="34">
        <f t="shared" si="16"/>
        <v>-1.7262629428898224E-2</v>
      </c>
      <c r="Z123" s="35">
        <f t="shared" si="17"/>
        <v>-4.9808239439643853E-2</v>
      </c>
      <c r="AB123" s="2"/>
      <c r="AC123" s="54">
        <f t="shared" si="19"/>
        <v>-6.1036897187530803E-3</v>
      </c>
    </row>
    <row r="124" spans="1:29" hidden="1" x14ac:dyDescent="0.2">
      <c r="A124" s="47" t="s">
        <v>31</v>
      </c>
      <c r="B124" s="48">
        <v>175</v>
      </c>
      <c r="C124" s="47" t="s">
        <v>147</v>
      </c>
      <c r="D124" s="49"/>
      <c r="E124" s="57"/>
      <c r="F124" s="57"/>
      <c r="G124" s="58"/>
      <c r="H124" s="50"/>
      <c r="I124" s="60"/>
      <c r="J124" s="60"/>
      <c r="K124" s="61"/>
      <c r="L124" s="50"/>
      <c r="M124" s="51"/>
      <c r="O124" s="6"/>
      <c r="U124" s="34"/>
      <c r="W124" s="34"/>
      <c r="X124" s="35"/>
      <c r="Y124" s="34"/>
      <c r="Z124" s="35"/>
      <c r="AB124" s="2"/>
      <c r="AC124" s="54"/>
    </row>
    <row r="125" spans="1:29" x14ac:dyDescent="0.2">
      <c r="A125" s="47" t="s">
        <v>96</v>
      </c>
      <c r="B125" s="48">
        <v>176</v>
      </c>
      <c r="C125" s="47" t="s">
        <v>148</v>
      </c>
      <c r="D125" s="49"/>
      <c r="E125" s="57">
        <v>4.12</v>
      </c>
      <c r="F125" s="57">
        <v>0.13233267335887111</v>
      </c>
      <c r="G125" s="58">
        <f t="shared" si="18"/>
        <v>4.2523326733588709</v>
      </c>
      <c r="H125" s="50"/>
      <c r="I125" s="60">
        <v>4.1100000000000003</v>
      </c>
      <c r="J125" s="60">
        <v>0.14291198410894931</v>
      </c>
      <c r="K125" s="61">
        <v>4.25291198410895</v>
      </c>
      <c r="L125" s="50"/>
      <c r="M125" s="51">
        <f t="shared" si="10"/>
        <v>5.7931075007910948E-4</v>
      </c>
      <c r="O125" s="6">
        <f t="shared" si="11"/>
        <v>3.6082248300317588E-16</v>
      </c>
      <c r="R125" s="6">
        <f t="shared" si="12"/>
        <v>4.25291198410895</v>
      </c>
      <c r="U125" s="34">
        <f t="shared" si="13"/>
        <v>0</v>
      </c>
      <c r="W125" s="34">
        <f t="shared" si="14"/>
        <v>-9.9999999999997868E-3</v>
      </c>
      <c r="X125" s="35">
        <f t="shared" si="15"/>
        <v>-2.4271844660194164E-3</v>
      </c>
      <c r="Y125" s="34">
        <f t="shared" si="16"/>
        <v>1.0579310750078202E-2</v>
      </c>
      <c r="Z125" s="35">
        <f t="shared" si="17"/>
        <v>7.9944812430323475E-2</v>
      </c>
      <c r="AB125" s="2"/>
      <c r="AC125" s="54">
        <f t="shared" si="19"/>
        <v>1.3623363800019384E-4</v>
      </c>
    </row>
    <row r="126" spans="1:29" x14ac:dyDescent="0.2">
      <c r="A126" s="47" t="s">
        <v>127</v>
      </c>
      <c r="B126" s="48">
        <v>177</v>
      </c>
      <c r="C126" s="47" t="s">
        <v>149</v>
      </c>
      <c r="D126" s="49"/>
      <c r="E126" s="57">
        <v>4.12</v>
      </c>
      <c r="F126" s="57">
        <v>0.28437517955146868</v>
      </c>
      <c r="G126" s="58">
        <f t="shared" si="18"/>
        <v>4.4043751795514687</v>
      </c>
      <c r="H126" s="50"/>
      <c r="I126" s="60">
        <v>4.1100000000000003</v>
      </c>
      <c r="J126" s="60">
        <v>0.28437899406782441</v>
      </c>
      <c r="K126" s="61">
        <v>4.3943789940678251</v>
      </c>
      <c r="L126" s="50"/>
      <c r="M126" s="51">
        <f t="shared" si="10"/>
        <v>-9.9961854836436714E-3</v>
      </c>
      <c r="O126" s="6">
        <f t="shared" si="11"/>
        <v>0</v>
      </c>
      <c r="R126" s="6">
        <f t="shared" si="12"/>
        <v>4.3943789940678251</v>
      </c>
      <c r="U126" s="34">
        <f t="shared" si="13"/>
        <v>0</v>
      </c>
      <c r="W126" s="34">
        <f t="shared" si="14"/>
        <v>-9.9999999999997868E-3</v>
      </c>
      <c r="X126" s="35">
        <f t="shared" si="15"/>
        <v>-2.4271844660194164E-3</v>
      </c>
      <c r="Y126" s="34">
        <f t="shared" si="16"/>
        <v>3.8145163557268269E-6</v>
      </c>
      <c r="Z126" s="35">
        <f t="shared" si="17"/>
        <v>1.341367541907168E-5</v>
      </c>
      <c r="AB126" s="2"/>
      <c r="AC126" s="54">
        <f t="shared" si="19"/>
        <v>-2.2696035365138423E-3</v>
      </c>
    </row>
    <row r="127" spans="1:29" hidden="1" x14ac:dyDescent="0.2">
      <c r="A127" s="47" t="s">
        <v>31</v>
      </c>
      <c r="B127" s="48">
        <v>180</v>
      </c>
      <c r="C127" s="47" t="s">
        <v>75</v>
      </c>
      <c r="D127" s="49"/>
      <c r="E127" s="57"/>
      <c r="F127" s="57"/>
      <c r="G127" s="58"/>
      <c r="H127" s="50"/>
      <c r="I127" s="60">
        <v>4.1100000000000003</v>
      </c>
      <c r="J127" s="60"/>
      <c r="K127" s="61"/>
      <c r="L127" s="50"/>
      <c r="M127" s="51"/>
      <c r="O127" s="6"/>
      <c r="U127" s="34"/>
      <c r="W127" s="34"/>
      <c r="X127" s="35"/>
      <c r="Y127" s="34"/>
      <c r="Z127" s="35"/>
      <c r="AB127" s="2"/>
      <c r="AC127" s="54"/>
    </row>
    <row r="128" spans="1:29" x14ac:dyDescent="0.2">
      <c r="A128" s="47" t="s">
        <v>127</v>
      </c>
      <c r="B128" s="48">
        <v>182</v>
      </c>
      <c r="C128" s="47" t="s">
        <v>150</v>
      </c>
      <c r="D128" s="49"/>
      <c r="E128" s="57">
        <v>4.12</v>
      </c>
      <c r="F128" s="57">
        <v>0.28437517955146868</v>
      </c>
      <c r="G128" s="58">
        <f t="shared" si="18"/>
        <v>4.4043751795514687</v>
      </c>
      <c r="H128" s="50"/>
      <c r="I128" s="60">
        <v>4.1100000000000003</v>
      </c>
      <c r="J128" s="60">
        <v>0.28437899406782441</v>
      </c>
      <c r="K128" s="61">
        <v>4.3943789940678251</v>
      </c>
      <c r="L128" s="50"/>
      <c r="M128" s="51">
        <f t="shared" si="10"/>
        <v>-9.9961854836436714E-3</v>
      </c>
      <c r="O128" s="6">
        <f t="shared" si="11"/>
        <v>0</v>
      </c>
      <c r="R128" s="6">
        <f t="shared" si="12"/>
        <v>4.3943789940678251</v>
      </c>
      <c r="U128" s="34">
        <f t="shared" si="13"/>
        <v>0</v>
      </c>
      <c r="W128" s="34">
        <f t="shared" si="14"/>
        <v>-9.9999999999997868E-3</v>
      </c>
      <c r="X128" s="35">
        <f t="shared" si="15"/>
        <v>-2.4271844660194164E-3</v>
      </c>
      <c r="Y128" s="34">
        <f t="shared" si="16"/>
        <v>3.8145163557268269E-6</v>
      </c>
      <c r="Z128" s="35">
        <f t="shared" si="17"/>
        <v>1.341367541907168E-5</v>
      </c>
      <c r="AB128" s="2"/>
      <c r="AC128" s="54">
        <f t="shared" si="19"/>
        <v>-2.2696035365138423E-3</v>
      </c>
    </row>
    <row r="129" spans="1:29" x14ac:dyDescent="0.2">
      <c r="A129" s="47" t="s">
        <v>127</v>
      </c>
      <c r="B129" s="48">
        <v>183</v>
      </c>
      <c r="C129" s="47" t="s">
        <v>151</v>
      </c>
      <c r="D129" s="49"/>
      <c r="E129" s="57">
        <v>4.12</v>
      </c>
      <c r="F129" s="57">
        <v>0.29639481517674049</v>
      </c>
      <c r="G129" s="58">
        <f t="shared" si="18"/>
        <v>4.4163948151767407</v>
      </c>
      <c r="H129" s="50"/>
      <c r="I129" s="60">
        <v>4.1100000000000003</v>
      </c>
      <c r="J129" s="60">
        <v>0.34188739617443326</v>
      </c>
      <c r="K129" s="61">
        <v>4.4518873961744339</v>
      </c>
      <c r="L129" s="50"/>
      <c r="M129" s="51">
        <f t="shared" si="10"/>
        <v>3.5492580997693146E-2</v>
      </c>
      <c r="O129" s="6">
        <f t="shared" si="11"/>
        <v>0</v>
      </c>
      <c r="R129" s="6">
        <f t="shared" si="12"/>
        <v>4.4518873961744339</v>
      </c>
      <c r="U129" s="34">
        <f t="shared" si="13"/>
        <v>0</v>
      </c>
      <c r="W129" s="34">
        <f t="shared" si="14"/>
        <v>-9.9999999999997868E-3</v>
      </c>
      <c r="X129" s="35">
        <f t="shared" si="15"/>
        <v>-2.4271844660194164E-3</v>
      </c>
      <c r="Y129" s="34">
        <f t="shared" si="16"/>
        <v>4.5492580997692766E-2</v>
      </c>
      <c r="Z129" s="35">
        <f t="shared" si="17"/>
        <v>0.1534864264429372</v>
      </c>
      <c r="AB129" s="2"/>
      <c r="AC129" s="54">
        <f t="shared" si="19"/>
        <v>8.0365507349398069E-3</v>
      </c>
    </row>
    <row r="130" spans="1:29" x14ac:dyDescent="0.2">
      <c r="A130" s="47" t="s">
        <v>96</v>
      </c>
      <c r="B130" s="48">
        <v>186</v>
      </c>
      <c r="C130" s="47" t="s">
        <v>152</v>
      </c>
      <c r="D130" s="49"/>
      <c r="E130" s="57">
        <v>4.12</v>
      </c>
      <c r="F130" s="57">
        <v>0.7083316920705528</v>
      </c>
      <c r="G130" s="58">
        <f t="shared" si="18"/>
        <v>4.8283316920705532</v>
      </c>
      <c r="H130" s="50"/>
      <c r="I130" s="60">
        <v>4.1100000000000003</v>
      </c>
      <c r="J130" s="60">
        <v>0.67353086771716075</v>
      </c>
      <c r="K130" s="61">
        <v>4.7835308677171611</v>
      </c>
      <c r="L130" s="50"/>
      <c r="M130" s="51">
        <f t="shared" si="10"/>
        <v>-4.4800824353392166E-2</v>
      </c>
      <c r="O130" s="6">
        <f t="shared" si="11"/>
        <v>0</v>
      </c>
      <c r="R130" s="6">
        <f t="shared" si="12"/>
        <v>4.7835308677171611</v>
      </c>
      <c r="U130" s="34">
        <f t="shared" si="13"/>
        <v>0</v>
      </c>
      <c r="W130" s="34">
        <f t="shared" si="14"/>
        <v>-9.9999999999997868E-3</v>
      </c>
      <c r="X130" s="35">
        <f t="shared" si="15"/>
        <v>-2.4271844660194164E-3</v>
      </c>
      <c r="Y130" s="34">
        <f t="shared" si="16"/>
        <v>-3.4800824353392046E-2</v>
      </c>
      <c r="Z130" s="35">
        <f t="shared" si="17"/>
        <v>-4.9130689397313798E-2</v>
      </c>
      <c r="AB130" s="2"/>
      <c r="AC130" s="54">
        <f t="shared" si="19"/>
        <v>-9.2787379183097984E-3</v>
      </c>
    </row>
    <row r="131" spans="1:29" hidden="1" x14ac:dyDescent="0.2">
      <c r="A131" s="47" t="s">
        <v>127</v>
      </c>
      <c r="B131" s="48">
        <v>188</v>
      </c>
      <c r="C131" s="47" t="s">
        <v>153</v>
      </c>
      <c r="D131" s="49"/>
      <c r="E131" s="57"/>
      <c r="F131" s="57"/>
      <c r="G131" s="58"/>
      <c r="H131" s="50"/>
      <c r="I131" s="60"/>
      <c r="J131" s="60"/>
      <c r="K131" s="61"/>
      <c r="L131" s="50"/>
      <c r="M131" s="51"/>
      <c r="O131" s="6"/>
      <c r="U131" s="34"/>
      <c r="W131" s="34"/>
      <c r="X131" s="35"/>
      <c r="Y131" s="34"/>
      <c r="Z131" s="35"/>
      <c r="AB131" s="2"/>
      <c r="AC131" s="54"/>
    </row>
    <row r="132" spans="1:29" x14ac:dyDescent="0.2">
      <c r="A132" s="47" t="s">
        <v>127</v>
      </c>
      <c r="B132" s="48">
        <v>193</v>
      </c>
      <c r="C132" s="47" t="s">
        <v>154</v>
      </c>
      <c r="D132" s="49"/>
      <c r="E132" s="57">
        <v>4.12</v>
      </c>
      <c r="F132" s="57">
        <v>0.3505980580331729</v>
      </c>
      <c r="G132" s="58">
        <f t="shared" si="18"/>
        <v>4.4705980580331728</v>
      </c>
      <c r="H132" s="50"/>
      <c r="I132" s="60">
        <v>4.1100000000000003</v>
      </c>
      <c r="J132" s="60">
        <v>0.41684716539584549</v>
      </c>
      <c r="K132" s="61">
        <v>4.5268471653958455</v>
      </c>
      <c r="L132" s="50"/>
      <c r="M132" s="51">
        <f t="shared" si="10"/>
        <v>5.6249107362672746E-2</v>
      </c>
      <c r="O132" s="6">
        <f t="shared" si="11"/>
        <v>0</v>
      </c>
      <c r="R132" s="6">
        <f t="shared" si="12"/>
        <v>4.5268471653958455</v>
      </c>
      <c r="U132" s="34">
        <f t="shared" si="13"/>
        <v>0</v>
      </c>
      <c r="W132" s="34">
        <f t="shared" si="14"/>
        <v>-9.9999999999997868E-3</v>
      </c>
      <c r="X132" s="35">
        <f t="shared" si="15"/>
        <v>-2.4271844660194164E-3</v>
      </c>
      <c r="Y132" s="34">
        <f t="shared" si="16"/>
        <v>6.6249107362672588E-2</v>
      </c>
      <c r="Z132" s="35">
        <f t="shared" si="17"/>
        <v>0.18896028042575241</v>
      </c>
      <c r="AB132" s="2"/>
      <c r="AC132" s="54">
        <f t="shared" si="19"/>
        <v>1.2582009528143479E-2</v>
      </c>
    </row>
    <row r="133" spans="1:29" x14ac:dyDescent="0.2">
      <c r="A133" s="47" t="s">
        <v>127</v>
      </c>
      <c r="B133" s="48">
        <v>196</v>
      </c>
      <c r="C133" s="47" t="s">
        <v>155</v>
      </c>
      <c r="D133" s="49"/>
      <c r="E133" s="57">
        <v>4.12</v>
      </c>
      <c r="F133" s="57">
        <v>0.28437517955146868</v>
      </c>
      <c r="G133" s="58">
        <f t="shared" si="18"/>
        <v>4.4043751795514687</v>
      </c>
      <c r="H133" s="50"/>
      <c r="I133" s="60">
        <v>4.1100000000000003</v>
      </c>
      <c r="J133" s="60">
        <v>0.28437899406782441</v>
      </c>
      <c r="K133" s="61">
        <v>4.3943789940678251</v>
      </c>
      <c r="L133" s="50"/>
      <c r="M133" s="51">
        <f t="shared" si="10"/>
        <v>-9.9961854836436714E-3</v>
      </c>
      <c r="O133" s="6">
        <f t="shared" si="11"/>
        <v>0</v>
      </c>
      <c r="R133" s="6">
        <f t="shared" si="12"/>
        <v>4.3943789940678251</v>
      </c>
      <c r="U133" s="34">
        <f t="shared" si="13"/>
        <v>0</v>
      </c>
      <c r="W133" s="34">
        <f t="shared" si="14"/>
        <v>-9.9999999999997868E-3</v>
      </c>
      <c r="X133" s="35">
        <f t="shared" si="15"/>
        <v>-2.4271844660194164E-3</v>
      </c>
      <c r="Y133" s="34">
        <f t="shared" si="16"/>
        <v>3.8145163557268269E-6</v>
      </c>
      <c r="Z133" s="35">
        <f t="shared" si="17"/>
        <v>1.341367541907168E-5</v>
      </c>
      <c r="AB133" s="2"/>
      <c r="AC133" s="54">
        <f t="shared" si="19"/>
        <v>-2.2696035365138423E-3</v>
      </c>
    </row>
    <row r="134" spans="1:29" x14ac:dyDescent="0.2">
      <c r="A134" s="47" t="s">
        <v>127</v>
      </c>
      <c r="B134" s="48">
        <v>197</v>
      </c>
      <c r="C134" s="47" t="s">
        <v>156</v>
      </c>
      <c r="D134" s="49"/>
      <c r="E134" s="57">
        <v>4.12</v>
      </c>
      <c r="F134" s="57">
        <v>0.28504741551227847</v>
      </c>
      <c r="G134" s="58">
        <f t="shared" si="18"/>
        <v>4.4050474155122785</v>
      </c>
      <c r="H134" s="50"/>
      <c r="I134" s="60">
        <v>4.1100000000000003</v>
      </c>
      <c r="J134" s="60">
        <v>0.31652774727404409</v>
      </c>
      <c r="K134" s="61">
        <v>4.4265277472740445</v>
      </c>
      <c r="L134" s="50"/>
      <c r="M134" s="51">
        <f t="shared" si="10"/>
        <v>2.1480331761766003E-2</v>
      </c>
      <c r="O134" s="6">
        <f t="shared" si="11"/>
        <v>0</v>
      </c>
      <c r="R134" s="6">
        <f t="shared" si="12"/>
        <v>4.4265277472740445</v>
      </c>
      <c r="U134" s="34">
        <f t="shared" si="13"/>
        <v>0</v>
      </c>
      <c r="W134" s="34">
        <f t="shared" si="14"/>
        <v>-9.9999999999997868E-3</v>
      </c>
      <c r="X134" s="35">
        <f t="shared" si="15"/>
        <v>-2.4271844660194164E-3</v>
      </c>
      <c r="Y134" s="34">
        <f t="shared" si="16"/>
        <v>3.1480331761765623E-2</v>
      </c>
      <c r="Z134" s="35">
        <f t="shared" si="17"/>
        <v>0.11043893067821764</v>
      </c>
      <c r="AB134" s="2"/>
      <c r="AC134" s="54">
        <f t="shared" si="19"/>
        <v>4.8762997842255462E-3</v>
      </c>
    </row>
    <row r="135" spans="1:29" x14ac:dyDescent="0.2">
      <c r="A135" s="47" t="s">
        <v>96</v>
      </c>
      <c r="B135" s="48">
        <v>202</v>
      </c>
      <c r="C135" s="47" t="s">
        <v>157</v>
      </c>
      <c r="D135" s="49"/>
      <c r="E135" s="57">
        <v>4.12</v>
      </c>
      <c r="F135" s="57">
        <v>0.58777106853046401</v>
      </c>
      <c r="G135" s="58">
        <f t="shared" si="18"/>
        <v>4.7077710685304641</v>
      </c>
      <c r="H135" s="50"/>
      <c r="I135" s="60">
        <v>4.1100000000000003</v>
      </c>
      <c r="J135" s="60">
        <v>0.5725106138062932</v>
      </c>
      <c r="K135" s="61">
        <v>4.6825106138062935</v>
      </c>
      <c r="L135" s="50"/>
      <c r="M135" s="51">
        <f t="shared" ref="M135:M198" si="20">K135-G135</f>
        <v>-2.52604547241706E-2</v>
      </c>
      <c r="O135" s="6">
        <f t="shared" ref="O135:O198" si="21">K135-I135-J135</f>
        <v>0</v>
      </c>
      <c r="R135" s="6">
        <f t="shared" ref="R135:R198" si="22">K135-Q135</f>
        <v>4.6825106138062935</v>
      </c>
      <c r="U135" s="34">
        <f t="shared" ref="U135:U198" si="23">I135+J135-K135</f>
        <v>0</v>
      </c>
      <c r="W135" s="34">
        <f t="shared" ref="W135:W198" si="24">I135-E135</f>
        <v>-9.9999999999997868E-3</v>
      </c>
      <c r="X135" s="35">
        <f t="shared" ref="X135:X198" si="25">I135/E135-1</f>
        <v>-2.4271844660194164E-3</v>
      </c>
      <c r="Y135" s="34">
        <f t="shared" ref="Y135:Y198" si="26">J135-F135</f>
        <v>-1.5260454724170813E-2</v>
      </c>
      <c r="Z135" s="35">
        <f t="shared" ref="Z135:Z198" si="27">J135/F135-1</f>
        <v>-2.5963262809659438E-2</v>
      </c>
      <c r="AB135" s="2"/>
      <c r="AC135" s="54">
        <f t="shared" si="19"/>
        <v>-5.365693096893831E-3</v>
      </c>
    </row>
    <row r="136" spans="1:29" hidden="1" x14ac:dyDescent="0.2">
      <c r="A136" s="47" t="s">
        <v>127</v>
      </c>
      <c r="B136" s="48">
        <v>208</v>
      </c>
      <c r="C136" s="47" t="s">
        <v>75</v>
      </c>
      <c r="D136" s="49"/>
      <c r="E136" s="57"/>
      <c r="F136" s="57"/>
      <c r="G136" s="58"/>
      <c r="H136" s="50"/>
      <c r="I136" s="60">
        <v>4.1100000000000003</v>
      </c>
      <c r="J136" s="60"/>
      <c r="K136" s="61"/>
      <c r="L136" s="50"/>
      <c r="M136" s="51"/>
      <c r="O136" s="6"/>
      <c r="U136" s="34"/>
      <c r="W136" s="34"/>
      <c r="X136" s="35"/>
      <c r="Y136" s="34"/>
      <c r="Z136" s="35"/>
      <c r="AB136" s="2"/>
      <c r="AC136" s="54"/>
    </row>
    <row r="137" spans="1:29" hidden="1" x14ac:dyDescent="0.2">
      <c r="A137" s="47" t="s">
        <v>127</v>
      </c>
      <c r="B137" s="48">
        <v>210</v>
      </c>
      <c r="C137" s="47" t="s">
        <v>75</v>
      </c>
      <c r="D137" s="49"/>
      <c r="E137" s="57"/>
      <c r="F137" s="57"/>
      <c r="G137" s="58"/>
      <c r="H137" s="50"/>
      <c r="I137" s="60">
        <v>4.1100000000000003</v>
      </c>
      <c r="J137" s="60"/>
      <c r="K137" s="61"/>
      <c r="L137" s="50"/>
      <c r="M137" s="51"/>
      <c r="O137" s="6"/>
      <c r="U137" s="34"/>
      <c r="W137" s="34"/>
      <c r="X137" s="35"/>
      <c r="Y137" s="34"/>
      <c r="Z137" s="35"/>
      <c r="AB137" s="2"/>
      <c r="AC137" s="54"/>
    </row>
    <row r="138" spans="1:29" hidden="1" x14ac:dyDescent="0.2">
      <c r="A138" s="47" t="s">
        <v>127</v>
      </c>
      <c r="B138" s="48">
        <v>211</v>
      </c>
      <c r="C138" s="47" t="s">
        <v>75</v>
      </c>
      <c r="D138" s="49"/>
      <c r="E138" s="57"/>
      <c r="F138" s="57"/>
      <c r="G138" s="58"/>
      <c r="H138" s="50"/>
      <c r="I138" s="60">
        <v>4.1100000000000003</v>
      </c>
      <c r="J138" s="60"/>
      <c r="K138" s="61"/>
      <c r="L138" s="50"/>
      <c r="M138" s="51"/>
      <c r="O138" s="6"/>
      <c r="U138" s="34"/>
      <c r="W138" s="34"/>
      <c r="X138" s="35"/>
      <c r="Y138" s="34"/>
      <c r="Z138" s="35"/>
      <c r="AB138" s="2"/>
      <c r="AC138" s="54"/>
    </row>
    <row r="139" spans="1:29" x14ac:dyDescent="0.2">
      <c r="A139" s="47" t="s">
        <v>127</v>
      </c>
      <c r="B139" s="48">
        <v>213</v>
      </c>
      <c r="C139" s="47" t="s">
        <v>158</v>
      </c>
      <c r="D139" s="49"/>
      <c r="E139" s="57">
        <v>4.12</v>
      </c>
      <c r="F139" s="57">
        <v>0.59895622759197931</v>
      </c>
      <c r="G139" s="58">
        <f t="shared" ref="G139:G198" si="28">E139+F139</f>
        <v>4.7189562275919794</v>
      </c>
      <c r="H139" s="50"/>
      <c r="I139" s="60">
        <v>4.1100000000000003</v>
      </c>
      <c r="J139" s="60">
        <v>0.62421175577081167</v>
      </c>
      <c r="K139" s="61">
        <v>4.7342117557708123</v>
      </c>
      <c r="L139" s="50"/>
      <c r="M139" s="51">
        <f t="shared" si="20"/>
        <v>1.5255528178832911E-2</v>
      </c>
      <c r="O139" s="6">
        <f t="shared" si="21"/>
        <v>0</v>
      </c>
      <c r="R139" s="6">
        <f t="shared" si="22"/>
        <v>4.7342117557708123</v>
      </c>
      <c r="U139" s="34">
        <f t="shared" si="23"/>
        <v>0</v>
      </c>
      <c r="W139" s="34">
        <f t="shared" si="24"/>
        <v>-9.9999999999997868E-3</v>
      </c>
      <c r="X139" s="35">
        <f t="shared" si="25"/>
        <v>-2.4271844660194164E-3</v>
      </c>
      <c r="Y139" s="34">
        <f t="shared" si="26"/>
        <v>2.5255528178832365E-2</v>
      </c>
      <c r="Z139" s="35">
        <f t="shared" si="27"/>
        <v>4.2165899635719262E-2</v>
      </c>
      <c r="AB139" s="2"/>
      <c r="AC139" s="54">
        <f t="shared" ref="AC139:AC198" si="29">K139/G139-1</f>
        <v>3.2328183274159539E-3</v>
      </c>
    </row>
    <row r="140" spans="1:29" x14ac:dyDescent="0.2">
      <c r="A140" s="47" t="s">
        <v>127</v>
      </c>
      <c r="B140" s="48">
        <v>214</v>
      </c>
      <c r="C140" s="47" t="s">
        <v>159</v>
      </c>
      <c r="D140" s="49"/>
      <c r="E140" s="57">
        <v>4.12</v>
      </c>
      <c r="F140" s="57">
        <v>0.28437517955146868</v>
      </c>
      <c r="G140" s="58">
        <f t="shared" si="28"/>
        <v>4.4043751795514687</v>
      </c>
      <c r="H140" s="50"/>
      <c r="I140" s="60">
        <v>4.1100000000000003</v>
      </c>
      <c r="J140" s="60">
        <v>0.28437899406782441</v>
      </c>
      <c r="K140" s="61">
        <v>4.3943789940678251</v>
      </c>
      <c r="L140" s="50"/>
      <c r="M140" s="51">
        <f t="shared" si="20"/>
        <v>-9.9961854836436714E-3</v>
      </c>
      <c r="O140" s="6">
        <f t="shared" si="21"/>
        <v>0</v>
      </c>
      <c r="R140" s="6">
        <f t="shared" si="22"/>
        <v>4.3943789940678251</v>
      </c>
      <c r="U140" s="34">
        <f t="shared" si="23"/>
        <v>0</v>
      </c>
      <c r="W140" s="34">
        <f t="shared" si="24"/>
        <v>-9.9999999999997868E-3</v>
      </c>
      <c r="X140" s="35">
        <f t="shared" si="25"/>
        <v>-2.4271844660194164E-3</v>
      </c>
      <c r="Y140" s="34">
        <f t="shared" si="26"/>
        <v>3.8145163557268269E-6</v>
      </c>
      <c r="Z140" s="35">
        <f t="shared" si="27"/>
        <v>1.341367541907168E-5</v>
      </c>
      <c r="AB140" s="2"/>
      <c r="AC140" s="54">
        <f t="shared" si="29"/>
        <v>-2.2696035365138423E-3</v>
      </c>
    </row>
    <row r="141" spans="1:29" hidden="1" x14ac:dyDescent="0.2">
      <c r="A141" s="47" t="s">
        <v>127</v>
      </c>
      <c r="B141" s="48">
        <v>216</v>
      </c>
      <c r="C141" s="47" t="s">
        <v>160</v>
      </c>
      <c r="D141" s="49"/>
      <c r="E141" s="57"/>
      <c r="F141" s="57"/>
      <c r="G141" s="58"/>
      <c r="H141" s="50"/>
      <c r="I141" s="60"/>
      <c r="J141" s="60"/>
      <c r="K141" s="61"/>
      <c r="L141" s="50"/>
      <c r="M141" s="51"/>
      <c r="O141" s="6"/>
      <c r="U141" s="34"/>
      <c r="W141" s="34"/>
      <c r="X141" s="35"/>
      <c r="Y141" s="34"/>
      <c r="Z141" s="35"/>
      <c r="AB141" s="2"/>
      <c r="AC141" s="54"/>
    </row>
    <row r="142" spans="1:29" x14ac:dyDescent="0.2">
      <c r="A142" s="47" t="s">
        <v>127</v>
      </c>
      <c r="B142" s="48">
        <v>217</v>
      </c>
      <c r="C142" s="47" t="s">
        <v>161</v>
      </c>
      <c r="D142" s="49"/>
      <c r="E142" s="57">
        <v>4.12</v>
      </c>
      <c r="F142" s="57">
        <v>0.28437517955146868</v>
      </c>
      <c r="G142" s="58">
        <f t="shared" si="28"/>
        <v>4.4043751795514687</v>
      </c>
      <c r="H142" s="50"/>
      <c r="I142" s="60">
        <v>4.1100000000000003</v>
      </c>
      <c r="J142" s="60">
        <v>0.28437899406782441</v>
      </c>
      <c r="K142" s="61">
        <v>4.3943789940678251</v>
      </c>
      <c r="L142" s="50"/>
      <c r="M142" s="51">
        <f t="shared" si="20"/>
        <v>-9.9961854836436714E-3</v>
      </c>
      <c r="O142" s="6">
        <f t="shared" si="21"/>
        <v>0</v>
      </c>
      <c r="R142" s="6">
        <f t="shared" si="22"/>
        <v>4.3943789940678251</v>
      </c>
      <c r="U142" s="34">
        <f t="shared" si="23"/>
        <v>0</v>
      </c>
      <c r="W142" s="34">
        <f t="shared" si="24"/>
        <v>-9.9999999999997868E-3</v>
      </c>
      <c r="X142" s="35">
        <f t="shared" si="25"/>
        <v>-2.4271844660194164E-3</v>
      </c>
      <c r="Y142" s="34">
        <f t="shared" si="26"/>
        <v>3.8145163557268269E-6</v>
      </c>
      <c r="Z142" s="35">
        <f t="shared" si="27"/>
        <v>1.341367541907168E-5</v>
      </c>
      <c r="AB142" s="2"/>
      <c r="AC142" s="54">
        <f t="shared" si="29"/>
        <v>-2.2696035365138423E-3</v>
      </c>
    </row>
    <row r="143" spans="1:29" hidden="1" x14ac:dyDescent="0.2">
      <c r="A143" s="47" t="s">
        <v>96</v>
      </c>
      <c r="B143" s="48">
        <v>219</v>
      </c>
      <c r="C143" s="47" t="s">
        <v>162</v>
      </c>
      <c r="D143" s="49"/>
      <c r="E143" s="57"/>
      <c r="F143" s="57"/>
      <c r="G143" s="58"/>
      <c r="H143" s="50"/>
      <c r="I143" s="60"/>
      <c r="J143" s="60"/>
      <c r="K143" s="61"/>
      <c r="L143" s="50"/>
      <c r="M143" s="51"/>
      <c r="O143" s="6"/>
      <c r="U143" s="34"/>
      <c r="W143" s="34"/>
      <c r="X143" s="35"/>
      <c r="Y143" s="34"/>
      <c r="Z143" s="35"/>
      <c r="AB143" s="2"/>
      <c r="AC143" s="54"/>
    </row>
    <row r="144" spans="1:29" x14ac:dyDescent="0.2">
      <c r="A144" s="47" t="s">
        <v>90</v>
      </c>
      <c r="B144" s="48">
        <v>220</v>
      </c>
      <c r="C144" s="47" t="s">
        <v>163</v>
      </c>
      <c r="D144" s="49"/>
      <c r="E144" s="57">
        <v>4.12</v>
      </c>
      <c r="F144" s="57">
        <v>0.53276412308646626</v>
      </c>
      <c r="G144" s="58">
        <f t="shared" si="28"/>
        <v>4.6527641230864667</v>
      </c>
      <c r="H144" s="50"/>
      <c r="I144" s="60">
        <v>4.1100000000000003</v>
      </c>
      <c r="J144" s="60">
        <v>0.54581364804892563</v>
      </c>
      <c r="K144" s="61">
        <v>4.6558136480489258</v>
      </c>
      <c r="L144" s="50"/>
      <c r="M144" s="51">
        <f t="shared" si="20"/>
        <v>3.0495249624591381E-3</v>
      </c>
      <c r="O144" s="6">
        <f t="shared" si="21"/>
        <v>0</v>
      </c>
      <c r="R144" s="6">
        <f t="shared" si="22"/>
        <v>4.6558136480489258</v>
      </c>
      <c r="U144" s="34">
        <f t="shared" si="23"/>
        <v>0</v>
      </c>
      <c r="W144" s="34">
        <f t="shared" si="24"/>
        <v>-9.9999999999997868E-3</v>
      </c>
      <c r="X144" s="35">
        <f t="shared" si="25"/>
        <v>-2.4271844660194164E-3</v>
      </c>
      <c r="Y144" s="34">
        <f t="shared" si="26"/>
        <v>1.3049524962459369E-2</v>
      </c>
      <c r="Z144" s="35">
        <f t="shared" si="27"/>
        <v>2.4494000997776322E-2</v>
      </c>
      <c r="AB144" s="2"/>
      <c r="AC144" s="54">
        <f t="shared" si="29"/>
        <v>6.5542221393255495E-4</v>
      </c>
    </row>
    <row r="145" spans="1:29" x14ac:dyDescent="0.2">
      <c r="A145" s="47" t="s">
        <v>31</v>
      </c>
      <c r="B145" s="48">
        <v>221</v>
      </c>
      <c r="C145" s="47" t="s">
        <v>164</v>
      </c>
      <c r="D145" s="49"/>
      <c r="E145" s="57">
        <v>4.12</v>
      </c>
      <c r="F145" s="57">
        <v>0.49996758873990899</v>
      </c>
      <c r="G145" s="58">
        <f t="shared" si="28"/>
        <v>4.6199675887399092</v>
      </c>
      <c r="H145" s="50"/>
      <c r="I145" s="60">
        <v>4.1100000000000003</v>
      </c>
      <c r="J145" s="60">
        <v>0.4889157364897761</v>
      </c>
      <c r="K145" s="61">
        <v>4.5989157364897766</v>
      </c>
      <c r="L145" s="50"/>
      <c r="M145" s="51">
        <f t="shared" si="20"/>
        <v>-2.1051852250132619E-2</v>
      </c>
      <c r="O145" s="6">
        <f t="shared" si="21"/>
        <v>0</v>
      </c>
      <c r="R145" s="6">
        <f t="shared" si="22"/>
        <v>4.5989157364897766</v>
      </c>
      <c r="U145" s="34">
        <f t="shared" si="23"/>
        <v>0</v>
      </c>
      <c r="W145" s="34">
        <f t="shared" si="24"/>
        <v>-9.9999999999997868E-3</v>
      </c>
      <c r="X145" s="35">
        <f t="shared" si="25"/>
        <v>-2.4271844660194164E-3</v>
      </c>
      <c r="Y145" s="34">
        <f t="shared" si="26"/>
        <v>-1.1051852250132888E-2</v>
      </c>
      <c r="Z145" s="35">
        <f t="shared" si="27"/>
        <v>-2.2105137410981746E-2</v>
      </c>
      <c r="AB145" s="2"/>
      <c r="AC145" s="54">
        <f t="shared" si="29"/>
        <v>-4.556709943472681E-3</v>
      </c>
    </row>
    <row r="146" spans="1:29" x14ac:dyDescent="0.2">
      <c r="A146" s="47" t="s">
        <v>127</v>
      </c>
      <c r="B146" s="48">
        <v>222</v>
      </c>
      <c r="C146" s="47" t="s">
        <v>165</v>
      </c>
      <c r="D146" s="49"/>
      <c r="E146" s="57">
        <v>4.12</v>
      </c>
      <c r="F146" s="57">
        <v>0.36134660182662975</v>
      </c>
      <c r="G146" s="58">
        <f t="shared" si="28"/>
        <v>4.4813466018266297</v>
      </c>
      <c r="H146" s="50"/>
      <c r="I146" s="60">
        <v>4.1100000000000003</v>
      </c>
      <c r="J146" s="60">
        <v>0.28437899406782441</v>
      </c>
      <c r="K146" s="61">
        <v>4.3943789940678251</v>
      </c>
      <c r="L146" s="50"/>
      <c r="M146" s="51">
        <f t="shared" si="20"/>
        <v>-8.6967607758804633E-2</v>
      </c>
      <c r="O146" s="6">
        <f t="shared" si="21"/>
        <v>0</v>
      </c>
      <c r="R146" s="6">
        <f t="shared" si="22"/>
        <v>4.3943789940678251</v>
      </c>
      <c r="U146" s="34">
        <f t="shared" si="23"/>
        <v>0</v>
      </c>
      <c r="W146" s="34">
        <f t="shared" si="24"/>
        <v>-9.9999999999997868E-3</v>
      </c>
      <c r="X146" s="35">
        <f t="shared" si="25"/>
        <v>-2.4271844660194164E-3</v>
      </c>
      <c r="Y146" s="34">
        <f t="shared" si="26"/>
        <v>-7.6967607758805345E-2</v>
      </c>
      <c r="Z146" s="35">
        <f t="shared" si="27"/>
        <v>-0.21300216293644181</v>
      </c>
      <c r="AB146" s="2"/>
      <c r="AC146" s="54">
        <f t="shared" si="29"/>
        <v>-1.9406579201741714E-2</v>
      </c>
    </row>
    <row r="147" spans="1:29" x14ac:dyDescent="0.2">
      <c r="A147" s="47" t="s">
        <v>127</v>
      </c>
      <c r="B147" s="48">
        <v>223</v>
      </c>
      <c r="C147" s="47" t="s">
        <v>166</v>
      </c>
      <c r="D147" s="49"/>
      <c r="E147" s="57">
        <v>4.12</v>
      </c>
      <c r="F147" s="57">
        <v>0.28437517955146868</v>
      </c>
      <c r="G147" s="58">
        <f t="shared" si="28"/>
        <v>4.4043751795514687</v>
      </c>
      <c r="H147" s="50"/>
      <c r="I147" s="60">
        <v>4.1100000000000003</v>
      </c>
      <c r="J147" s="60">
        <v>0.29192120701272634</v>
      </c>
      <c r="K147" s="61">
        <v>4.4019212070127267</v>
      </c>
      <c r="L147" s="50"/>
      <c r="M147" s="51">
        <f t="shared" si="20"/>
        <v>-2.4539725387420219E-3</v>
      </c>
      <c r="O147" s="6">
        <f t="shared" si="21"/>
        <v>0</v>
      </c>
      <c r="R147" s="6">
        <f t="shared" si="22"/>
        <v>4.4019212070127267</v>
      </c>
      <c r="U147" s="34">
        <f t="shared" si="23"/>
        <v>0</v>
      </c>
      <c r="W147" s="34">
        <f t="shared" si="24"/>
        <v>-9.9999999999997868E-3</v>
      </c>
      <c r="X147" s="35">
        <f t="shared" si="25"/>
        <v>-2.4271844660194164E-3</v>
      </c>
      <c r="Y147" s="34">
        <f t="shared" si="26"/>
        <v>7.5460274612576539E-3</v>
      </c>
      <c r="Z147" s="35">
        <f t="shared" si="27"/>
        <v>2.653546442822341E-2</v>
      </c>
      <c r="AB147" s="2"/>
      <c r="AC147" s="54">
        <f t="shared" si="29"/>
        <v>-5.5716700750996218E-4</v>
      </c>
    </row>
    <row r="148" spans="1:29" x14ac:dyDescent="0.2">
      <c r="A148" s="47" t="s">
        <v>127</v>
      </c>
      <c r="B148" s="48">
        <v>225</v>
      </c>
      <c r="C148" s="47" t="s">
        <v>167</v>
      </c>
      <c r="D148" s="49"/>
      <c r="E148" s="57">
        <v>4.12</v>
      </c>
      <c r="F148" s="57">
        <v>0.28437517955146868</v>
      </c>
      <c r="G148" s="58">
        <f t="shared" si="28"/>
        <v>4.4043751795514687</v>
      </c>
      <c r="H148" s="50"/>
      <c r="I148" s="60">
        <v>4.1100000000000003</v>
      </c>
      <c r="J148" s="60">
        <v>0.28437899406782446</v>
      </c>
      <c r="K148" s="61">
        <v>4.3943789940678251</v>
      </c>
      <c r="L148" s="50"/>
      <c r="M148" s="51">
        <f t="shared" si="20"/>
        <v>-9.9961854836436714E-3</v>
      </c>
      <c r="O148" s="6">
        <f t="shared" si="21"/>
        <v>0</v>
      </c>
      <c r="R148" s="6">
        <f t="shared" si="22"/>
        <v>4.3943789940678251</v>
      </c>
      <c r="U148" s="34">
        <f t="shared" si="23"/>
        <v>0</v>
      </c>
      <c r="W148" s="34">
        <f t="shared" si="24"/>
        <v>-9.9999999999997868E-3</v>
      </c>
      <c r="X148" s="35">
        <f t="shared" si="25"/>
        <v>-2.4271844660194164E-3</v>
      </c>
      <c r="Y148" s="34">
        <f t="shared" si="26"/>
        <v>3.8145163557823381E-6</v>
      </c>
      <c r="Z148" s="35">
        <f t="shared" si="27"/>
        <v>1.3413675419293725E-5</v>
      </c>
      <c r="AB148" s="2"/>
      <c r="AC148" s="54">
        <f t="shared" si="29"/>
        <v>-2.2696035365138423E-3</v>
      </c>
    </row>
    <row r="149" spans="1:29" hidden="1" x14ac:dyDescent="0.2">
      <c r="A149" s="47" t="s">
        <v>127</v>
      </c>
      <c r="B149" s="48">
        <v>226</v>
      </c>
      <c r="C149" s="47" t="s">
        <v>75</v>
      </c>
      <c r="D149" s="49"/>
      <c r="E149" s="57"/>
      <c r="F149" s="57"/>
      <c r="G149" s="58"/>
      <c r="H149" s="50"/>
      <c r="I149" s="60">
        <v>4.1100000000000003</v>
      </c>
      <c r="J149" s="60"/>
      <c r="K149" s="61"/>
      <c r="L149" s="50"/>
      <c r="M149" s="51"/>
      <c r="O149" s="6"/>
      <c r="U149" s="34"/>
      <c r="W149" s="34"/>
      <c r="X149" s="35"/>
      <c r="Y149" s="34"/>
      <c r="Z149" s="35"/>
      <c r="AB149" s="2"/>
      <c r="AC149" s="54"/>
    </row>
    <row r="150" spans="1:29" x14ac:dyDescent="0.2">
      <c r="A150" s="47" t="s">
        <v>127</v>
      </c>
      <c r="B150" s="48">
        <v>227</v>
      </c>
      <c r="C150" s="47" t="s">
        <v>168</v>
      </c>
      <c r="D150" s="49"/>
      <c r="E150" s="57">
        <v>4.12</v>
      </c>
      <c r="F150" s="57">
        <v>0.28437517955146868</v>
      </c>
      <c r="G150" s="58">
        <f t="shared" si="28"/>
        <v>4.4043751795514687</v>
      </c>
      <c r="H150" s="50"/>
      <c r="I150" s="60">
        <v>4.1100000000000003</v>
      </c>
      <c r="J150" s="60">
        <v>0.28437899406782441</v>
      </c>
      <c r="K150" s="61">
        <v>4.3943789940678251</v>
      </c>
      <c r="L150" s="50"/>
      <c r="M150" s="51">
        <f t="shared" si="20"/>
        <v>-9.9961854836436714E-3</v>
      </c>
      <c r="O150" s="6">
        <f t="shared" si="21"/>
        <v>0</v>
      </c>
      <c r="R150" s="6">
        <f t="shared" si="22"/>
        <v>4.3943789940678251</v>
      </c>
      <c r="U150" s="34">
        <f t="shared" si="23"/>
        <v>0</v>
      </c>
      <c r="W150" s="34">
        <f t="shared" si="24"/>
        <v>-9.9999999999997868E-3</v>
      </c>
      <c r="X150" s="35">
        <f t="shared" si="25"/>
        <v>-2.4271844660194164E-3</v>
      </c>
      <c r="Y150" s="34">
        <f t="shared" si="26"/>
        <v>3.8145163557268269E-6</v>
      </c>
      <c r="Z150" s="35">
        <f t="shared" si="27"/>
        <v>1.341367541907168E-5</v>
      </c>
      <c r="AB150" s="2"/>
      <c r="AC150" s="54">
        <f t="shared" si="29"/>
        <v>-2.2696035365138423E-3</v>
      </c>
    </row>
    <row r="151" spans="1:29" x14ac:dyDescent="0.2">
      <c r="A151" s="47" t="s">
        <v>127</v>
      </c>
      <c r="B151" s="48">
        <v>228</v>
      </c>
      <c r="C151" s="47" t="s">
        <v>169</v>
      </c>
      <c r="D151" s="49"/>
      <c r="E151" s="57">
        <v>4.12</v>
      </c>
      <c r="F151" s="57">
        <v>0.28437517955146868</v>
      </c>
      <c r="G151" s="58">
        <f t="shared" si="28"/>
        <v>4.4043751795514687</v>
      </c>
      <c r="H151" s="50"/>
      <c r="I151" s="60">
        <v>4.1100000000000003</v>
      </c>
      <c r="J151" s="60">
        <v>0.28437899406782441</v>
      </c>
      <c r="K151" s="61">
        <v>4.3943789940678251</v>
      </c>
      <c r="L151" s="50"/>
      <c r="M151" s="51">
        <f t="shared" si="20"/>
        <v>-9.9961854836436714E-3</v>
      </c>
      <c r="O151" s="6">
        <f t="shared" si="21"/>
        <v>0</v>
      </c>
      <c r="R151" s="6">
        <f t="shared" si="22"/>
        <v>4.3943789940678251</v>
      </c>
      <c r="U151" s="34">
        <f t="shared" si="23"/>
        <v>0</v>
      </c>
      <c r="W151" s="34">
        <f t="shared" si="24"/>
        <v>-9.9999999999997868E-3</v>
      </c>
      <c r="X151" s="35">
        <f t="shared" si="25"/>
        <v>-2.4271844660194164E-3</v>
      </c>
      <c r="Y151" s="34">
        <f t="shared" si="26"/>
        <v>3.8145163557268269E-6</v>
      </c>
      <c r="Z151" s="35">
        <f t="shared" si="27"/>
        <v>1.341367541907168E-5</v>
      </c>
      <c r="AB151" s="2"/>
      <c r="AC151" s="54">
        <f t="shared" si="29"/>
        <v>-2.2696035365138423E-3</v>
      </c>
    </row>
    <row r="152" spans="1:29" hidden="1" x14ac:dyDescent="0.2">
      <c r="A152" s="47" t="s">
        <v>127</v>
      </c>
      <c r="B152" s="48">
        <v>229</v>
      </c>
      <c r="C152" s="47" t="s">
        <v>75</v>
      </c>
      <c r="D152" s="49"/>
      <c r="E152" s="57"/>
      <c r="F152" s="57"/>
      <c r="G152" s="58"/>
      <c r="H152" s="50"/>
      <c r="I152" s="60">
        <v>4.1100000000000003</v>
      </c>
      <c r="J152" s="60"/>
      <c r="K152" s="61"/>
      <c r="L152" s="50"/>
      <c r="M152" s="51"/>
      <c r="O152" s="6"/>
      <c r="U152" s="34"/>
      <c r="W152" s="34"/>
      <c r="X152" s="35"/>
      <c r="Y152" s="34"/>
      <c r="Z152" s="35"/>
      <c r="AB152" s="2"/>
      <c r="AC152" s="54"/>
    </row>
    <row r="153" spans="1:29" x14ac:dyDescent="0.2">
      <c r="A153" s="47" t="s">
        <v>127</v>
      </c>
      <c r="B153" s="48">
        <v>231</v>
      </c>
      <c r="C153" s="47" t="s">
        <v>170</v>
      </c>
      <c r="D153" s="49"/>
      <c r="E153" s="57">
        <v>4.12</v>
      </c>
      <c r="F153" s="57">
        <v>0.39570872190872519</v>
      </c>
      <c r="G153" s="58">
        <f t="shared" si="28"/>
        <v>4.5157087219087249</v>
      </c>
      <c r="H153" s="50"/>
      <c r="I153" s="60">
        <v>4.1100000000000003</v>
      </c>
      <c r="J153" s="60">
        <v>0.31673713589917601</v>
      </c>
      <c r="K153" s="61">
        <v>4.4267371358991765</v>
      </c>
      <c r="L153" s="50"/>
      <c r="M153" s="51">
        <f t="shared" si="20"/>
        <v>-8.8971586009548354E-2</v>
      </c>
      <c r="O153" s="6">
        <f t="shared" si="21"/>
        <v>0</v>
      </c>
      <c r="R153" s="6">
        <f t="shared" si="22"/>
        <v>4.4267371358991765</v>
      </c>
      <c r="U153" s="34">
        <f t="shared" si="23"/>
        <v>0</v>
      </c>
      <c r="W153" s="34">
        <f t="shared" si="24"/>
        <v>-9.9999999999997868E-3</v>
      </c>
      <c r="X153" s="35">
        <f t="shared" si="25"/>
        <v>-2.4271844660194164E-3</v>
      </c>
      <c r="Y153" s="34">
        <f t="shared" si="26"/>
        <v>-7.8971586009549177E-2</v>
      </c>
      <c r="Z153" s="35">
        <f t="shared" si="27"/>
        <v>-0.19956999084737104</v>
      </c>
      <c r="AB153" s="2"/>
      <c r="AC153" s="54">
        <f t="shared" si="29"/>
        <v>-1.9702684891496181E-2</v>
      </c>
    </row>
    <row r="154" spans="1:29" x14ac:dyDescent="0.2">
      <c r="A154" s="47" t="s">
        <v>127</v>
      </c>
      <c r="B154" s="48">
        <v>233</v>
      </c>
      <c r="C154" s="47" t="s">
        <v>171</v>
      </c>
      <c r="D154" s="49"/>
      <c r="E154" s="57">
        <v>4.12</v>
      </c>
      <c r="F154" s="57">
        <v>0.32186885687650924</v>
      </c>
      <c r="G154" s="58">
        <f t="shared" si="28"/>
        <v>4.4418688568765097</v>
      </c>
      <c r="H154" s="50"/>
      <c r="I154" s="60">
        <v>4.1100000000000003</v>
      </c>
      <c r="J154" s="60">
        <v>0.31506187733772872</v>
      </c>
      <c r="K154" s="61">
        <v>4.425061877337729</v>
      </c>
      <c r="L154" s="50"/>
      <c r="M154" s="51">
        <f t="shared" si="20"/>
        <v>-1.6806979538780631E-2</v>
      </c>
      <c r="O154" s="6">
        <f t="shared" si="21"/>
        <v>0</v>
      </c>
      <c r="R154" s="6">
        <f t="shared" si="22"/>
        <v>4.425061877337729</v>
      </c>
      <c r="U154" s="34">
        <f t="shared" si="23"/>
        <v>0</v>
      </c>
      <c r="W154" s="34">
        <f t="shared" si="24"/>
        <v>-9.9999999999997868E-3</v>
      </c>
      <c r="X154" s="35">
        <f t="shared" si="25"/>
        <v>-2.4271844660194164E-3</v>
      </c>
      <c r="Y154" s="34">
        <f t="shared" si="26"/>
        <v>-6.806979538780511E-3</v>
      </c>
      <c r="Z154" s="35">
        <f t="shared" si="27"/>
        <v>-2.1148301220680454E-2</v>
      </c>
      <c r="AB154" s="2"/>
      <c r="AC154" s="54">
        <f t="shared" si="29"/>
        <v>-3.7837631142039196E-3</v>
      </c>
    </row>
    <row r="155" spans="1:29" x14ac:dyDescent="0.2">
      <c r="A155" s="47" t="s">
        <v>31</v>
      </c>
      <c r="B155" s="48">
        <v>235</v>
      </c>
      <c r="C155" s="47" t="s">
        <v>172</v>
      </c>
      <c r="D155" s="49"/>
      <c r="E155" s="57">
        <v>4.12</v>
      </c>
      <c r="F155" s="57">
        <v>9.2694372569966835E-2</v>
      </c>
      <c r="G155" s="58">
        <f t="shared" si="28"/>
        <v>4.2126943725699668</v>
      </c>
      <c r="H155" s="50"/>
      <c r="I155" s="60">
        <v>4.1100000000000003</v>
      </c>
      <c r="J155" s="60">
        <v>9.1845719843133236E-2</v>
      </c>
      <c r="K155" s="61">
        <v>4.2018457198431332</v>
      </c>
      <c r="L155" s="50"/>
      <c r="M155" s="51">
        <f t="shared" si="20"/>
        <v>-1.0848652726833663E-2</v>
      </c>
      <c r="O155" s="6">
        <f t="shared" si="21"/>
        <v>-4.0245584642661925E-16</v>
      </c>
      <c r="R155" s="6">
        <f t="shared" si="22"/>
        <v>4.2018457198431332</v>
      </c>
      <c r="U155" s="34">
        <f t="shared" si="23"/>
        <v>0</v>
      </c>
      <c r="W155" s="34">
        <f t="shared" si="24"/>
        <v>-9.9999999999997868E-3</v>
      </c>
      <c r="X155" s="35">
        <f t="shared" si="25"/>
        <v>-2.4271844660194164E-3</v>
      </c>
      <c r="Y155" s="34">
        <f t="shared" si="26"/>
        <v>-8.486527268335986E-4</v>
      </c>
      <c r="Z155" s="35">
        <f t="shared" si="27"/>
        <v>-9.1553856324236849E-3</v>
      </c>
      <c r="AB155" s="2"/>
      <c r="AC155" s="54">
        <f t="shared" si="29"/>
        <v>-2.5752290024817492E-3</v>
      </c>
    </row>
    <row r="156" spans="1:29" x14ac:dyDescent="0.2">
      <c r="A156" s="47" t="s">
        <v>127</v>
      </c>
      <c r="B156" s="48">
        <v>237</v>
      </c>
      <c r="C156" s="47" t="s">
        <v>173</v>
      </c>
      <c r="D156" s="49"/>
      <c r="E156" s="57">
        <v>4.12</v>
      </c>
      <c r="F156" s="57">
        <v>0.28437517955146868</v>
      </c>
      <c r="G156" s="58">
        <f t="shared" si="28"/>
        <v>4.4043751795514687</v>
      </c>
      <c r="H156" s="50"/>
      <c r="I156" s="60">
        <v>4.1100000000000003</v>
      </c>
      <c r="J156" s="60">
        <v>0.28437899406782441</v>
      </c>
      <c r="K156" s="61">
        <v>4.3943789940678251</v>
      </c>
      <c r="L156" s="50"/>
      <c r="M156" s="51">
        <f t="shared" si="20"/>
        <v>-9.9961854836436714E-3</v>
      </c>
      <c r="O156" s="6">
        <f t="shared" si="21"/>
        <v>0</v>
      </c>
      <c r="R156" s="6">
        <f t="shared" si="22"/>
        <v>4.3943789940678251</v>
      </c>
      <c r="U156" s="34">
        <f t="shared" si="23"/>
        <v>0</v>
      </c>
      <c r="W156" s="34">
        <f t="shared" si="24"/>
        <v>-9.9999999999997868E-3</v>
      </c>
      <c r="X156" s="35">
        <f t="shared" si="25"/>
        <v>-2.4271844660194164E-3</v>
      </c>
      <c r="Y156" s="34">
        <f t="shared" si="26"/>
        <v>3.8145163557268269E-6</v>
      </c>
      <c r="Z156" s="35">
        <f t="shared" si="27"/>
        <v>1.341367541907168E-5</v>
      </c>
      <c r="AB156" s="2"/>
      <c r="AC156" s="54">
        <f t="shared" si="29"/>
        <v>-2.2696035365138423E-3</v>
      </c>
    </row>
    <row r="157" spans="1:29" x14ac:dyDescent="0.2">
      <c r="A157" s="47" t="s">
        <v>31</v>
      </c>
      <c r="B157" s="48">
        <v>236</v>
      </c>
      <c r="C157" s="47" t="s">
        <v>174</v>
      </c>
      <c r="D157" s="49"/>
      <c r="E157" s="57">
        <v>4.12</v>
      </c>
      <c r="F157" s="57">
        <v>0.47469701488204363</v>
      </c>
      <c r="G157" s="58">
        <f t="shared" si="28"/>
        <v>4.5946970148820441</v>
      </c>
      <c r="H157" s="50"/>
      <c r="I157" s="60">
        <v>4.1100000000000003</v>
      </c>
      <c r="J157" s="60">
        <v>0.46544616548597478</v>
      </c>
      <c r="K157" s="61">
        <v>4.5754461654859755</v>
      </c>
      <c r="L157" s="50"/>
      <c r="M157" s="51">
        <f t="shared" si="20"/>
        <v>-1.9250849396068581E-2</v>
      </c>
      <c r="O157" s="6">
        <f t="shared" si="21"/>
        <v>0</v>
      </c>
      <c r="R157" s="6">
        <f t="shared" si="22"/>
        <v>4.5754461654859755</v>
      </c>
      <c r="U157" s="34">
        <f t="shared" si="23"/>
        <v>0</v>
      </c>
      <c r="W157" s="34">
        <f t="shared" si="24"/>
        <v>-9.9999999999997868E-3</v>
      </c>
      <c r="X157" s="35">
        <f t="shared" si="25"/>
        <v>-2.4271844660194164E-3</v>
      </c>
      <c r="Y157" s="34">
        <f t="shared" si="26"/>
        <v>-9.2508493960688498E-3</v>
      </c>
      <c r="Z157" s="35">
        <f t="shared" si="27"/>
        <v>-1.948790303298531E-2</v>
      </c>
      <c r="AB157" s="2"/>
      <c r="AC157" s="54">
        <f t="shared" si="29"/>
        <v>-4.1897973541489275E-3</v>
      </c>
    </row>
    <row r="158" spans="1:29" x14ac:dyDescent="0.2">
      <c r="A158" s="47" t="s">
        <v>127</v>
      </c>
      <c r="B158" s="48">
        <v>238</v>
      </c>
      <c r="C158" s="47" t="s">
        <v>175</v>
      </c>
      <c r="D158" s="49"/>
      <c r="E158" s="57">
        <v>4.12</v>
      </c>
      <c r="F158" s="57">
        <v>0.32743361435368601</v>
      </c>
      <c r="G158" s="58">
        <f t="shared" si="28"/>
        <v>4.4474336143536863</v>
      </c>
      <c r="H158" s="50"/>
      <c r="I158" s="60">
        <v>4.1100000000000003</v>
      </c>
      <c r="J158" s="60">
        <v>0.32538789166348731</v>
      </c>
      <c r="K158" s="61">
        <v>4.4353878916634875</v>
      </c>
      <c r="L158" s="50"/>
      <c r="M158" s="51">
        <f t="shared" si="20"/>
        <v>-1.2045722690198879E-2</v>
      </c>
      <c r="O158" s="6">
        <f t="shared" si="21"/>
        <v>0</v>
      </c>
      <c r="R158" s="6">
        <f t="shared" si="22"/>
        <v>4.4353878916634875</v>
      </c>
      <c r="U158" s="34">
        <f t="shared" si="23"/>
        <v>0</v>
      </c>
      <c r="W158" s="34">
        <f t="shared" si="24"/>
        <v>-9.9999999999997868E-3</v>
      </c>
      <c r="X158" s="35">
        <f t="shared" si="25"/>
        <v>-2.4271844660194164E-3</v>
      </c>
      <c r="Y158" s="34">
        <f t="shared" si="26"/>
        <v>-2.0457226901987036E-3</v>
      </c>
      <c r="Z158" s="35">
        <f t="shared" si="27"/>
        <v>-6.2477479419353887E-3</v>
      </c>
      <c r="AB158" s="2"/>
      <c r="AC158" s="54">
        <f t="shared" si="29"/>
        <v>-2.7084659906608799E-3</v>
      </c>
    </row>
    <row r="159" spans="1:29" x14ac:dyDescent="0.2">
      <c r="A159" s="47" t="s">
        <v>127</v>
      </c>
      <c r="B159" s="48">
        <v>239</v>
      </c>
      <c r="C159" s="47" t="s">
        <v>176</v>
      </c>
      <c r="D159" s="49"/>
      <c r="E159" s="57">
        <v>4.12</v>
      </c>
      <c r="F159" s="57">
        <v>0.28437517955146868</v>
      </c>
      <c r="G159" s="58">
        <f t="shared" si="28"/>
        <v>4.4043751795514687</v>
      </c>
      <c r="H159" s="50"/>
      <c r="I159" s="60">
        <v>4.1100000000000003</v>
      </c>
      <c r="J159" s="60">
        <v>0.28437899406782441</v>
      </c>
      <c r="K159" s="61">
        <v>4.3943789940678251</v>
      </c>
      <c r="L159" s="50"/>
      <c r="M159" s="51">
        <f t="shared" si="20"/>
        <v>-9.9961854836436714E-3</v>
      </c>
      <c r="O159" s="6">
        <f t="shared" si="21"/>
        <v>0</v>
      </c>
      <c r="R159" s="6">
        <f t="shared" si="22"/>
        <v>4.3943789940678251</v>
      </c>
      <c r="U159" s="34">
        <f t="shared" si="23"/>
        <v>0</v>
      </c>
      <c r="W159" s="34">
        <f t="shared" si="24"/>
        <v>-9.9999999999997868E-3</v>
      </c>
      <c r="X159" s="35">
        <f t="shared" si="25"/>
        <v>-2.4271844660194164E-3</v>
      </c>
      <c r="Y159" s="34">
        <f t="shared" si="26"/>
        <v>3.8145163557268269E-6</v>
      </c>
      <c r="Z159" s="35">
        <f t="shared" si="27"/>
        <v>1.341367541907168E-5</v>
      </c>
      <c r="AB159" s="2"/>
      <c r="AC159" s="54">
        <f t="shared" si="29"/>
        <v>-2.2696035365138423E-3</v>
      </c>
    </row>
    <row r="160" spans="1:29" x14ac:dyDescent="0.2">
      <c r="A160" s="47" t="s">
        <v>127</v>
      </c>
      <c r="B160" s="48">
        <v>240</v>
      </c>
      <c r="C160" s="47" t="s">
        <v>177</v>
      </c>
      <c r="D160" s="49"/>
      <c r="E160" s="57">
        <v>4.12</v>
      </c>
      <c r="F160" s="57">
        <v>0.28437517955146868</v>
      </c>
      <c r="G160" s="58">
        <f t="shared" si="28"/>
        <v>4.4043751795514687</v>
      </c>
      <c r="H160" s="50"/>
      <c r="I160" s="60">
        <v>4.1100000000000003</v>
      </c>
      <c r="J160" s="60">
        <v>0.28437899406782441</v>
      </c>
      <c r="K160" s="61">
        <v>4.3943789940678251</v>
      </c>
      <c r="L160" s="50"/>
      <c r="M160" s="51">
        <f t="shared" si="20"/>
        <v>-9.9961854836436714E-3</v>
      </c>
      <c r="O160" s="6">
        <f t="shared" si="21"/>
        <v>0</v>
      </c>
      <c r="R160" s="6">
        <f t="shared" si="22"/>
        <v>4.3943789940678251</v>
      </c>
      <c r="U160" s="34">
        <f t="shared" si="23"/>
        <v>0</v>
      </c>
      <c r="W160" s="34">
        <f t="shared" si="24"/>
        <v>-9.9999999999997868E-3</v>
      </c>
      <c r="X160" s="35">
        <f t="shared" si="25"/>
        <v>-2.4271844660194164E-3</v>
      </c>
      <c r="Y160" s="34">
        <f t="shared" si="26"/>
        <v>3.8145163557268269E-6</v>
      </c>
      <c r="Z160" s="35">
        <f t="shared" si="27"/>
        <v>1.341367541907168E-5</v>
      </c>
      <c r="AB160" s="2"/>
      <c r="AC160" s="54">
        <f t="shared" si="29"/>
        <v>-2.2696035365138423E-3</v>
      </c>
    </row>
    <row r="161" spans="1:29" x14ac:dyDescent="0.2">
      <c r="A161" s="47" t="s">
        <v>127</v>
      </c>
      <c r="B161" s="48">
        <v>242</v>
      </c>
      <c r="C161" s="47" t="s">
        <v>178</v>
      </c>
      <c r="D161" s="49"/>
      <c r="E161" s="57">
        <v>4.12</v>
      </c>
      <c r="F161" s="57">
        <v>0.51111612984301324</v>
      </c>
      <c r="G161" s="58">
        <f t="shared" si="28"/>
        <v>4.6311161298430132</v>
      </c>
      <c r="H161" s="50"/>
      <c r="I161" s="60">
        <v>4.1100000000000003</v>
      </c>
      <c r="J161" s="60">
        <v>0.52965369313558763</v>
      </c>
      <c r="K161" s="61">
        <v>4.6396536931355881</v>
      </c>
      <c r="L161" s="50"/>
      <c r="M161" s="51">
        <f t="shared" si="20"/>
        <v>8.5375632925748235E-3</v>
      </c>
      <c r="O161" s="6">
        <f t="shared" si="21"/>
        <v>0</v>
      </c>
      <c r="R161" s="6">
        <f t="shared" si="22"/>
        <v>4.6396536931355881</v>
      </c>
      <c r="U161" s="34">
        <f t="shared" si="23"/>
        <v>0</v>
      </c>
      <c r="W161" s="34">
        <f t="shared" si="24"/>
        <v>-9.9999999999997868E-3</v>
      </c>
      <c r="X161" s="35">
        <f t="shared" si="25"/>
        <v>-2.4271844660194164E-3</v>
      </c>
      <c r="Y161" s="34">
        <f t="shared" si="26"/>
        <v>1.8537563292574388E-2</v>
      </c>
      <c r="Z161" s="35">
        <f t="shared" si="27"/>
        <v>3.6268789439824811E-2</v>
      </c>
      <c r="AB161" s="2"/>
      <c r="AC161" s="54">
        <f t="shared" si="29"/>
        <v>1.8435217457750674E-3</v>
      </c>
    </row>
    <row r="162" spans="1:29" x14ac:dyDescent="0.2">
      <c r="A162" s="47" t="s">
        <v>127</v>
      </c>
      <c r="B162" s="48">
        <v>243</v>
      </c>
      <c r="C162" s="47" t="s">
        <v>179</v>
      </c>
      <c r="D162" s="49"/>
      <c r="E162" s="57">
        <v>4.12</v>
      </c>
      <c r="F162" s="57">
        <v>0.36334141309291274</v>
      </c>
      <c r="G162" s="58">
        <f t="shared" si="28"/>
        <v>4.483341413092913</v>
      </c>
      <c r="H162" s="50"/>
      <c r="I162" s="60">
        <v>4.1100000000000003</v>
      </c>
      <c r="J162" s="60">
        <v>0.36009479134309946</v>
      </c>
      <c r="K162" s="61">
        <v>4.4700947913430999</v>
      </c>
      <c r="L162" s="50"/>
      <c r="M162" s="51">
        <f t="shared" si="20"/>
        <v>-1.3246621749813059E-2</v>
      </c>
      <c r="O162" s="6">
        <f t="shared" si="21"/>
        <v>0</v>
      </c>
      <c r="R162" s="6">
        <f t="shared" si="22"/>
        <v>4.4700947913430999</v>
      </c>
      <c r="U162" s="34">
        <f t="shared" si="23"/>
        <v>0</v>
      </c>
      <c r="W162" s="34">
        <f t="shared" si="24"/>
        <v>-9.9999999999997868E-3</v>
      </c>
      <c r="X162" s="35">
        <f t="shared" si="25"/>
        <v>-2.4271844660194164E-3</v>
      </c>
      <c r="Y162" s="34">
        <f t="shared" si="26"/>
        <v>-3.2466217498132721E-3</v>
      </c>
      <c r="Z162" s="35">
        <f t="shared" si="27"/>
        <v>-8.9354574866010728E-3</v>
      </c>
      <c r="AB162" s="2"/>
      <c r="AC162" s="54">
        <f t="shared" si="29"/>
        <v>-2.9546314967511256E-3</v>
      </c>
    </row>
    <row r="163" spans="1:29" hidden="1" x14ac:dyDescent="0.2">
      <c r="A163" s="47" t="s">
        <v>96</v>
      </c>
      <c r="B163" s="48">
        <v>244</v>
      </c>
      <c r="C163" s="47" t="s">
        <v>75</v>
      </c>
      <c r="D163" s="49"/>
      <c r="E163" s="57"/>
      <c r="F163" s="57"/>
      <c r="G163" s="58"/>
      <c r="H163" s="50"/>
      <c r="I163" s="60">
        <v>4.1100000000000003</v>
      </c>
      <c r="J163" s="60"/>
      <c r="K163" s="61"/>
      <c r="L163" s="50"/>
      <c r="M163" s="51"/>
      <c r="O163" s="6"/>
      <c r="U163" s="34"/>
      <c r="W163" s="34"/>
      <c r="X163" s="35"/>
      <c r="Y163" s="34"/>
      <c r="Z163" s="35"/>
      <c r="AB163" s="2"/>
      <c r="AC163" s="54"/>
    </row>
    <row r="164" spans="1:29" x14ac:dyDescent="0.2">
      <c r="A164" s="47" t="s">
        <v>31</v>
      </c>
      <c r="B164" s="48">
        <v>245</v>
      </c>
      <c r="C164" s="47" t="s">
        <v>180</v>
      </c>
      <c r="D164" s="49"/>
      <c r="E164" s="57">
        <v>4.12</v>
      </c>
      <c r="F164" s="57">
        <v>0.55705755135705115</v>
      </c>
      <c r="G164" s="58">
        <f t="shared" si="28"/>
        <v>4.6770575513570511</v>
      </c>
      <c r="H164" s="50"/>
      <c r="I164" s="60">
        <v>4.1100000000000003</v>
      </c>
      <c r="J164" s="60">
        <v>0.52492675782004994</v>
      </c>
      <c r="K164" s="61">
        <v>4.6349267578200504</v>
      </c>
      <c r="L164" s="50"/>
      <c r="M164" s="51">
        <f t="shared" si="20"/>
        <v>-4.2130793537000777E-2</v>
      </c>
      <c r="O164" s="6">
        <f t="shared" si="21"/>
        <v>0</v>
      </c>
      <c r="R164" s="6">
        <f t="shared" si="22"/>
        <v>4.6349267578200504</v>
      </c>
      <c r="U164" s="34">
        <f t="shared" si="23"/>
        <v>0</v>
      </c>
      <c r="W164" s="34">
        <f t="shared" si="24"/>
        <v>-9.9999999999997868E-3</v>
      </c>
      <c r="X164" s="35">
        <f t="shared" si="25"/>
        <v>-2.4271844660194164E-3</v>
      </c>
      <c r="Y164" s="34">
        <f t="shared" si="26"/>
        <v>-3.2130793537001212E-2</v>
      </c>
      <c r="Z164" s="35">
        <f t="shared" si="27"/>
        <v>-5.7679486542687064E-2</v>
      </c>
      <c r="AB164" s="2"/>
      <c r="AC164" s="54">
        <f t="shared" si="29"/>
        <v>-9.007969877295241E-3</v>
      </c>
    </row>
    <row r="165" spans="1:29" x14ac:dyDescent="0.2">
      <c r="A165" s="47" t="s">
        <v>31</v>
      </c>
      <c r="B165" s="48">
        <v>246</v>
      </c>
      <c r="C165" s="47" t="s">
        <v>181</v>
      </c>
      <c r="D165" s="49"/>
      <c r="E165" s="57">
        <v>4.12</v>
      </c>
      <c r="F165" s="57">
        <v>0.37347864335640873</v>
      </c>
      <c r="G165" s="58">
        <f t="shared" si="28"/>
        <v>4.4934786433564087</v>
      </c>
      <c r="H165" s="50"/>
      <c r="I165" s="60">
        <v>4.1100000000000003</v>
      </c>
      <c r="J165" s="60">
        <v>0.36657531380883257</v>
      </c>
      <c r="K165" s="61">
        <v>4.4765753138088327</v>
      </c>
      <c r="L165" s="50"/>
      <c r="M165" s="51">
        <f t="shared" si="20"/>
        <v>-1.6903329547576007E-2</v>
      </c>
      <c r="O165" s="6">
        <f t="shared" si="21"/>
        <v>0</v>
      </c>
      <c r="R165" s="6">
        <f t="shared" si="22"/>
        <v>4.4765753138088327</v>
      </c>
      <c r="U165" s="34">
        <f t="shared" si="23"/>
        <v>0</v>
      </c>
      <c r="W165" s="34">
        <f t="shared" si="24"/>
        <v>-9.9999999999997868E-3</v>
      </c>
      <c r="X165" s="35">
        <f t="shared" si="25"/>
        <v>-2.4271844660194164E-3</v>
      </c>
      <c r="Y165" s="34">
        <f t="shared" si="26"/>
        <v>-6.9033295475761647E-3</v>
      </c>
      <c r="Z165" s="35">
        <f t="shared" si="27"/>
        <v>-1.8483866936906401E-2</v>
      </c>
      <c r="AB165" s="2"/>
      <c r="AC165" s="54">
        <f t="shared" si="29"/>
        <v>-3.7617469424423566E-3</v>
      </c>
    </row>
    <row r="166" spans="1:29" x14ac:dyDescent="0.2">
      <c r="A166" s="47" t="s">
        <v>127</v>
      </c>
      <c r="B166" s="48">
        <v>247</v>
      </c>
      <c r="C166" s="47" t="s">
        <v>182</v>
      </c>
      <c r="D166" s="49"/>
      <c r="E166" s="57">
        <v>4.12</v>
      </c>
      <c r="F166" s="57">
        <v>0.30932486719718411</v>
      </c>
      <c r="G166" s="58">
        <f t="shared" si="28"/>
        <v>4.4293248671971845</v>
      </c>
      <c r="H166" s="50"/>
      <c r="I166" s="60">
        <v>4.1100000000000003</v>
      </c>
      <c r="J166" s="60">
        <v>0.28437899406782441</v>
      </c>
      <c r="K166" s="61">
        <v>4.3943789940678251</v>
      </c>
      <c r="L166" s="50"/>
      <c r="M166" s="51">
        <f t="shared" si="20"/>
        <v>-3.4945873129359484E-2</v>
      </c>
      <c r="O166" s="6">
        <f t="shared" si="21"/>
        <v>0</v>
      </c>
      <c r="R166" s="6">
        <f t="shared" si="22"/>
        <v>4.3943789940678251</v>
      </c>
      <c r="U166" s="34">
        <f t="shared" si="23"/>
        <v>0</v>
      </c>
      <c r="W166" s="34">
        <f t="shared" si="24"/>
        <v>-9.9999999999997868E-3</v>
      </c>
      <c r="X166" s="35">
        <f t="shared" si="25"/>
        <v>-2.4271844660194164E-3</v>
      </c>
      <c r="Y166" s="34">
        <f t="shared" si="26"/>
        <v>-2.4945873129359697E-2</v>
      </c>
      <c r="Z166" s="35">
        <f t="shared" si="27"/>
        <v>-8.064619361319425E-2</v>
      </c>
      <c r="AB166" s="2"/>
      <c r="AC166" s="54">
        <f t="shared" si="29"/>
        <v>-7.8896613314960451E-3</v>
      </c>
    </row>
    <row r="167" spans="1:29" x14ac:dyDescent="0.2">
      <c r="A167" s="47" t="s">
        <v>127</v>
      </c>
      <c r="B167" s="48">
        <v>249</v>
      </c>
      <c r="C167" s="47" t="s">
        <v>183</v>
      </c>
      <c r="D167" s="49"/>
      <c r="E167" s="57">
        <v>4.12</v>
      </c>
      <c r="F167" s="57">
        <v>0.28437517955146868</v>
      </c>
      <c r="G167" s="58">
        <f t="shared" si="28"/>
        <v>4.4043751795514687</v>
      </c>
      <c r="H167" s="50"/>
      <c r="I167" s="60">
        <v>4.1100000000000003</v>
      </c>
      <c r="J167" s="60">
        <v>0.28437899406782441</v>
      </c>
      <c r="K167" s="61">
        <v>4.3943789940678251</v>
      </c>
      <c r="L167" s="50"/>
      <c r="M167" s="51">
        <f t="shared" si="20"/>
        <v>-9.9961854836436714E-3</v>
      </c>
      <c r="O167" s="6">
        <f t="shared" si="21"/>
        <v>0</v>
      </c>
      <c r="R167" s="6">
        <f t="shared" si="22"/>
        <v>4.3943789940678251</v>
      </c>
      <c r="U167" s="34">
        <f t="shared" si="23"/>
        <v>0</v>
      </c>
      <c r="W167" s="34">
        <f t="shared" si="24"/>
        <v>-9.9999999999997868E-3</v>
      </c>
      <c r="X167" s="35">
        <f t="shared" si="25"/>
        <v>-2.4271844660194164E-3</v>
      </c>
      <c r="Y167" s="34">
        <f t="shared" si="26"/>
        <v>3.8145163557268269E-6</v>
      </c>
      <c r="Z167" s="35">
        <f t="shared" si="27"/>
        <v>1.341367541907168E-5</v>
      </c>
      <c r="AB167" s="2"/>
      <c r="AC167" s="54">
        <f t="shared" si="29"/>
        <v>-2.2696035365138423E-3</v>
      </c>
    </row>
    <row r="168" spans="1:29" x14ac:dyDescent="0.2">
      <c r="A168" s="47" t="s">
        <v>127</v>
      </c>
      <c r="B168" s="48">
        <v>252</v>
      </c>
      <c r="C168" s="47" t="s">
        <v>184</v>
      </c>
      <c r="D168" s="49"/>
      <c r="E168" s="57">
        <v>4.12</v>
      </c>
      <c r="F168" s="57">
        <v>0.28437517955146868</v>
      </c>
      <c r="G168" s="58">
        <f t="shared" si="28"/>
        <v>4.4043751795514687</v>
      </c>
      <c r="H168" s="50"/>
      <c r="I168" s="60">
        <v>4.1100000000000003</v>
      </c>
      <c r="J168" s="60">
        <v>0.28437899406782441</v>
      </c>
      <c r="K168" s="61">
        <v>4.3943789940678251</v>
      </c>
      <c r="L168" s="50"/>
      <c r="M168" s="51">
        <f t="shared" si="20"/>
        <v>-9.9961854836436714E-3</v>
      </c>
      <c r="O168" s="6">
        <f t="shared" si="21"/>
        <v>0</v>
      </c>
      <c r="R168" s="6">
        <f t="shared" si="22"/>
        <v>4.3943789940678251</v>
      </c>
      <c r="U168" s="34">
        <f t="shared" si="23"/>
        <v>0</v>
      </c>
      <c r="W168" s="34">
        <f t="shared" si="24"/>
        <v>-9.9999999999997868E-3</v>
      </c>
      <c r="X168" s="35">
        <f t="shared" si="25"/>
        <v>-2.4271844660194164E-3</v>
      </c>
      <c r="Y168" s="34">
        <f t="shared" si="26"/>
        <v>3.8145163557268269E-6</v>
      </c>
      <c r="Z168" s="35">
        <f t="shared" si="27"/>
        <v>1.341367541907168E-5</v>
      </c>
      <c r="AB168" s="2"/>
      <c r="AC168" s="54">
        <f t="shared" si="29"/>
        <v>-2.2696035365138423E-3</v>
      </c>
    </row>
    <row r="169" spans="1:29" x14ac:dyDescent="0.2">
      <c r="A169" s="47" t="s">
        <v>31</v>
      </c>
      <c r="B169" s="48">
        <v>253</v>
      </c>
      <c r="C169" s="47" t="s">
        <v>185</v>
      </c>
      <c r="D169" s="49"/>
      <c r="E169" s="57">
        <v>4.12</v>
      </c>
      <c r="F169" s="57">
        <v>0.15645775618148977</v>
      </c>
      <c r="G169" s="58">
        <f t="shared" si="28"/>
        <v>4.2764577561814896</v>
      </c>
      <c r="H169" s="50"/>
      <c r="I169" s="60">
        <v>4.1100000000000003</v>
      </c>
      <c r="J169" s="60">
        <v>0.1486954764927306</v>
      </c>
      <c r="K169" s="61">
        <v>4.2586954764927309</v>
      </c>
      <c r="L169" s="50"/>
      <c r="M169" s="51">
        <f t="shared" si="20"/>
        <v>-1.7762279688758653E-2</v>
      </c>
      <c r="O169" s="6">
        <f t="shared" si="21"/>
        <v>0</v>
      </c>
      <c r="R169" s="6">
        <f t="shared" si="22"/>
        <v>4.2586954764927309</v>
      </c>
      <c r="U169" s="34">
        <f t="shared" si="23"/>
        <v>0</v>
      </c>
      <c r="W169" s="34">
        <f t="shared" si="24"/>
        <v>-9.9999999999997868E-3</v>
      </c>
      <c r="X169" s="35">
        <f t="shared" si="25"/>
        <v>-2.4271844660194164E-3</v>
      </c>
      <c r="Y169" s="34">
        <f t="shared" si="26"/>
        <v>-7.7622796887591716E-3</v>
      </c>
      <c r="Z169" s="35">
        <f t="shared" si="27"/>
        <v>-4.9612623101631281E-2</v>
      </c>
      <c r="AB169" s="2"/>
      <c r="AC169" s="54">
        <f t="shared" si="29"/>
        <v>-4.1535028992356615E-3</v>
      </c>
    </row>
    <row r="170" spans="1:29" x14ac:dyDescent="0.2">
      <c r="A170" s="47" t="s">
        <v>90</v>
      </c>
      <c r="B170" s="48">
        <v>254</v>
      </c>
      <c r="C170" s="47" t="s">
        <v>186</v>
      </c>
      <c r="D170" s="49"/>
      <c r="E170" s="57">
        <v>4.12</v>
      </c>
      <c r="F170" s="57">
        <v>0.55391771281209889</v>
      </c>
      <c r="G170" s="58">
        <f t="shared" si="28"/>
        <v>4.6739177128120986</v>
      </c>
      <c r="H170" s="50"/>
      <c r="I170" s="60">
        <v>4.1100000000000003</v>
      </c>
      <c r="J170" s="60">
        <v>0.52711603909137839</v>
      </c>
      <c r="K170" s="61">
        <v>4.6371160390913788</v>
      </c>
      <c r="L170" s="50"/>
      <c r="M170" s="51">
        <f t="shared" si="20"/>
        <v>-3.6801673720719741E-2</v>
      </c>
      <c r="O170" s="6">
        <f t="shared" si="21"/>
        <v>0</v>
      </c>
      <c r="R170" s="6">
        <f t="shared" si="22"/>
        <v>4.6371160390913788</v>
      </c>
      <c r="U170" s="34">
        <f t="shared" si="23"/>
        <v>0</v>
      </c>
      <c r="W170" s="34">
        <f t="shared" si="24"/>
        <v>-9.9999999999997868E-3</v>
      </c>
      <c r="X170" s="35">
        <f t="shared" si="25"/>
        <v>-2.4271844660194164E-3</v>
      </c>
      <c r="Y170" s="34">
        <f t="shared" si="26"/>
        <v>-2.6801673720720509E-2</v>
      </c>
      <c r="Z170" s="35">
        <f t="shared" si="27"/>
        <v>-4.8385659278984305E-2</v>
      </c>
      <c r="AB170" s="2"/>
      <c r="AC170" s="54">
        <f t="shared" si="29"/>
        <v>-7.8738386043553099E-3</v>
      </c>
    </row>
    <row r="171" spans="1:29" x14ac:dyDescent="0.2">
      <c r="A171" s="47" t="s">
        <v>127</v>
      </c>
      <c r="B171" s="48">
        <v>255</v>
      </c>
      <c r="C171" s="47" t="s">
        <v>187</v>
      </c>
      <c r="D171" s="49"/>
      <c r="E171" s="57">
        <v>4.12</v>
      </c>
      <c r="F171" s="57">
        <v>0.5705461426147671</v>
      </c>
      <c r="G171" s="58">
        <f t="shared" si="28"/>
        <v>4.6905461426147674</v>
      </c>
      <c r="H171" s="50"/>
      <c r="I171" s="60">
        <v>4.1100000000000003</v>
      </c>
      <c r="J171" s="60">
        <v>0.62374867808760159</v>
      </c>
      <c r="K171" s="61">
        <v>4.7337486780876024</v>
      </c>
      <c r="L171" s="50"/>
      <c r="M171" s="51">
        <f t="shared" si="20"/>
        <v>4.3202535472834924E-2</v>
      </c>
      <c r="O171" s="6">
        <f t="shared" si="21"/>
        <v>0</v>
      </c>
      <c r="R171" s="6">
        <f t="shared" si="22"/>
        <v>4.7337486780876024</v>
      </c>
      <c r="U171" s="34">
        <f t="shared" si="23"/>
        <v>0</v>
      </c>
      <c r="W171" s="34">
        <f t="shared" si="24"/>
        <v>-9.9999999999997868E-3</v>
      </c>
      <c r="X171" s="35">
        <f t="shared" si="25"/>
        <v>-2.4271844660194164E-3</v>
      </c>
      <c r="Y171" s="34">
        <f t="shared" si="26"/>
        <v>5.3202535472834489E-2</v>
      </c>
      <c r="Z171" s="35">
        <f t="shared" si="27"/>
        <v>9.3248436014327529E-2</v>
      </c>
      <c r="AB171" s="2"/>
      <c r="AC171" s="54">
        <f t="shared" si="29"/>
        <v>9.2105554788874944E-3</v>
      </c>
    </row>
    <row r="172" spans="1:29" x14ac:dyDescent="0.2">
      <c r="A172" s="47" t="s">
        <v>67</v>
      </c>
      <c r="B172" s="48">
        <v>258</v>
      </c>
      <c r="C172" s="47" t="s">
        <v>188</v>
      </c>
      <c r="D172" s="49"/>
      <c r="E172" s="57">
        <v>4.12</v>
      </c>
      <c r="F172" s="57">
        <v>0.52140278557457942</v>
      </c>
      <c r="G172" s="58">
        <f t="shared" si="28"/>
        <v>4.6414027855745799</v>
      </c>
      <c r="H172" s="50"/>
      <c r="I172" s="60">
        <v>4.1100000000000003</v>
      </c>
      <c r="J172" s="60">
        <v>0.49214354448290054</v>
      </c>
      <c r="K172" s="61">
        <v>4.6021435444829013</v>
      </c>
      <c r="L172" s="50"/>
      <c r="M172" s="51">
        <f t="shared" si="20"/>
        <v>-3.9259241091678554E-2</v>
      </c>
      <c r="O172" s="6">
        <f t="shared" si="21"/>
        <v>4.4408920985006262E-16</v>
      </c>
      <c r="R172" s="6">
        <f t="shared" si="22"/>
        <v>4.6021435444829013</v>
      </c>
      <c r="U172" s="34">
        <f t="shared" si="23"/>
        <v>0</v>
      </c>
      <c r="W172" s="34">
        <f t="shared" si="24"/>
        <v>-9.9999999999997868E-3</v>
      </c>
      <c r="X172" s="35">
        <f t="shared" si="25"/>
        <v>-2.4271844660194164E-3</v>
      </c>
      <c r="Y172" s="34">
        <f t="shared" si="26"/>
        <v>-2.9259241091678878E-2</v>
      </c>
      <c r="Z172" s="35">
        <f t="shared" si="27"/>
        <v>-5.6116388138271134E-2</v>
      </c>
      <c r="AB172" s="2"/>
      <c r="AC172" s="54">
        <f t="shared" si="29"/>
        <v>-8.4584861313256043E-3</v>
      </c>
    </row>
    <row r="173" spans="1:29" x14ac:dyDescent="0.2">
      <c r="A173" s="47" t="s">
        <v>127</v>
      </c>
      <c r="B173" s="48">
        <v>259</v>
      </c>
      <c r="C173" s="47" t="s">
        <v>189</v>
      </c>
      <c r="D173" s="49"/>
      <c r="E173" s="57">
        <v>4.12</v>
      </c>
      <c r="F173" s="57">
        <v>0.30080178418614695</v>
      </c>
      <c r="G173" s="58">
        <f t="shared" si="28"/>
        <v>4.4208017841861471</v>
      </c>
      <c r="H173" s="50"/>
      <c r="I173" s="60">
        <v>4.1100000000000003</v>
      </c>
      <c r="J173" s="60">
        <v>0.34380622213668738</v>
      </c>
      <c r="K173" s="61">
        <v>4.4538062221366879</v>
      </c>
      <c r="L173" s="50"/>
      <c r="M173" s="51">
        <f t="shared" si="20"/>
        <v>3.3004437950540755E-2</v>
      </c>
      <c r="O173" s="6">
        <f t="shared" si="21"/>
        <v>0</v>
      </c>
      <c r="R173" s="6">
        <f t="shared" si="22"/>
        <v>4.4538062221366879</v>
      </c>
      <c r="U173" s="34">
        <f t="shared" si="23"/>
        <v>0</v>
      </c>
      <c r="W173" s="34">
        <f t="shared" si="24"/>
        <v>-9.9999999999997868E-3</v>
      </c>
      <c r="X173" s="35">
        <f t="shared" si="25"/>
        <v>-2.4271844660194164E-3</v>
      </c>
      <c r="Y173" s="34">
        <f t="shared" si="26"/>
        <v>4.3004437950540431E-2</v>
      </c>
      <c r="Z173" s="35">
        <f t="shared" si="27"/>
        <v>0.14296603348578452</v>
      </c>
      <c r="AB173" s="2"/>
      <c r="AC173" s="54">
        <f t="shared" si="29"/>
        <v>7.4657131357036555E-3</v>
      </c>
    </row>
    <row r="174" spans="1:29" x14ac:dyDescent="0.2">
      <c r="A174" s="47" t="s">
        <v>127</v>
      </c>
      <c r="B174" s="48">
        <v>260</v>
      </c>
      <c r="C174" s="47" t="s">
        <v>190</v>
      </c>
      <c r="D174" s="49"/>
      <c r="E174" s="57">
        <v>4.12</v>
      </c>
      <c r="F174" s="57">
        <v>0.33090505355516731</v>
      </c>
      <c r="G174" s="58">
        <f t="shared" si="28"/>
        <v>4.4509050535551671</v>
      </c>
      <c r="H174" s="50"/>
      <c r="I174" s="60">
        <v>4.1100000000000003</v>
      </c>
      <c r="J174" s="60">
        <v>0.33353860196629748</v>
      </c>
      <c r="K174" s="61">
        <v>4.4435386019662975</v>
      </c>
      <c r="L174" s="50"/>
      <c r="M174" s="51">
        <f t="shared" si="20"/>
        <v>-7.3664515888696158E-3</v>
      </c>
      <c r="O174" s="6">
        <f t="shared" si="21"/>
        <v>0</v>
      </c>
      <c r="R174" s="6">
        <f t="shared" si="22"/>
        <v>4.4435386019662975</v>
      </c>
      <c r="U174" s="34">
        <f t="shared" si="23"/>
        <v>0</v>
      </c>
      <c r="W174" s="34">
        <f t="shared" si="24"/>
        <v>-9.9999999999997868E-3</v>
      </c>
      <c r="X174" s="35">
        <f t="shared" si="25"/>
        <v>-2.4271844660194164E-3</v>
      </c>
      <c r="Y174" s="34">
        <f t="shared" si="26"/>
        <v>2.633548411130171E-3</v>
      </c>
      <c r="Z174" s="35">
        <f t="shared" si="27"/>
        <v>7.9586225197709748E-3</v>
      </c>
      <c r="AB174" s="2"/>
      <c r="AC174" s="54">
        <f t="shared" si="29"/>
        <v>-1.6550457716426603E-3</v>
      </c>
    </row>
    <row r="175" spans="1:29" x14ac:dyDescent="0.2">
      <c r="A175" s="47" t="s">
        <v>127</v>
      </c>
      <c r="B175" s="48">
        <v>261</v>
      </c>
      <c r="C175" s="47" t="s">
        <v>191</v>
      </c>
      <c r="D175" s="49"/>
      <c r="E175" s="57">
        <v>4.12</v>
      </c>
      <c r="F175" s="57">
        <v>0.33310647260551202</v>
      </c>
      <c r="G175" s="58">
        <f t="shared" si="28"/>
        <v>4.4531064726055121</v>
      </c>
      <c r="H175" s="50"/>
      <c r="I175" s="60">
        <v>4.1100000000000003</v>
      </c>
      <c r="J175" s="60">
        <v>0.2934067197124175</v>
      </c>
      <c r="K175" s="61">
        <v>4.403406719712418</v>
      </c>
      <c r="L175" s="50"/>
      <c r="M175" s="51">
        <f t="shared" si="20"/>
        <v>-4.9699752893094029E-2</v>
      </c>
      <c r="O175" s="6">
        <f t="shared" si="21"/>
        <v>0</v>
      </c>
      <c r="R175" s="6">
        <f t="shared" si="22"/>
        <v>4.403406719712418</v>
      </c>
      <c r="U175" s="34">
        <f t="shared" si="23"/>
        <v>0</v>
      </c>
      <c r="W175" s="34">
        <f t="shared" si="24"/>
        <v>-9.9999999999997868E-3</v>
      </c>
      <c r="X175" s="35">
        <f t="shared" si="25"/>
        <v>-2.4271844660194164E-3</v>
      </c>
      <c r="Y175" s="34">
        <f t="shared" si="26"/>
        <v>-3.969975289309452E-2</v>
      </c>
      <c r="Z175" s="35">
        <f t="shared" si="27"/>
        <v>-0.11918037071621168</v>
      </c>
      <c r="AB175" s="2"/>
      <c r="AC175" s="54">
        <f t="shared" si="29"/>
        <v>-1.1160692698195196E-2</v>
      </c>
    </row>
    <row r="176" spans="1:29" x14ac:dyDescent="0.2">
      <c r="A176" s="47" t="s">
        <v>127</v>
      </c>
      <c r="B176" s="48">
        <v>262</v>
      </c>
      <c r="C176" s="47" t="s">
        <v>192</v>
      </c>
      <c r="D176" s="49"/>
      <c r="E176" s="57">
        <v>4.12</v>
      </c>
      <c r="F176" s="57">
        <v>0.28437517955146868</v>
      </c>
      <c r="G176" s="58">
        <f t="shared" si="28"/>
        <v>4.4043751795514687</v>
      </c>
      <c r="H176" s="50"/>
      <c r="I176" s="60">
        <v>4.1100000000000003</v>
      </c>
      <c r="J176" s="60">
        <v>0.28437899406782446</v>
      </c>
      <c r="K176" s="61">
        <v>4.3943789940678251</v>
      </c>
      <c r="L176" s="50"/>
      <c r="M176" s="51">
        <f t="shared" si="20"/>
        <v>-9.9961854836436714E-3</v>
      </c>
      <c r="O176" s="6">
        <f t="shared" si="21"/>
        <v>0</v>
      </c>
      <c r="R176" s="6">
        <f t="shared" si="22"/>
        <v>4.3943789940678251</v>
      </c>
      <c r="U176" s="34">
        <f t="shared" si="23"/>
        <v>0</v>
      </c>
      <c r="W176" s="34">
        <f t="shared" si="24"/>
        <v>-9.9999999999997868E-3</v>
      </c>
      <c r="X176" s="35">
        <f t="shared" si="25"/>
        <v>-2.4271844660194164E-3</v>
      </c>
      <c r="Y176" s="34">
        <f t="shared" si="26"/>
        <v>3.8145163557823381E-6</v>
      </c>
      <c r="Z176" s="35">
        <f t="shared" si="27"/>
        <v>1.3413675419293725E-5</v>
      </c>
      <c r="AB176" s="2"/>
      <c r="AC176" s="54">
        <f t="shared" si="29"/>
        <v>-2.2696035365138423E-3</v>
      </c>
    </row>
    <row r="177" spans="1:29" x14ac:dyDescent="0.2">
      <c r="A177" s="47" t="s">
        <v>31</v>
      </c>
      <c r="B177" s="48">
        <v>263</v>
      </c>
      <c r="C177" s="47" t="s">
        <v>193</v>
      </c>
      <c r="D177" s="49"/>
      <c r="E177" s="57">
        <v>4.12</v>
      </c>
      <c r="F177" s="57">
        <v>0.34338118456374161</v>
      </c>
      <c r="G177" s="58">
        <f t="shared" si="28"/>
        <v>4.4633811845637421</v>
      </c>
      <c r="H177" s="50"/>
      <c r="I177" s="60">
        <v>4.1100000000000003</v>
      </c>
      <c r="J177" s="60">
        <v>0.34693177953138188</v>
      </c>
      <c r="K177" s="61">
        <v>4.4569317795313825</v>
      </c>
      <c r="L177" s="50"/>
      <c r="M177" s="51">
        <f t="shared" si="20"/>
        <v>-6.4494050323595786E-3</v>
      </c>
      <c r="O177" s="6">
        <f t="shared" si="21"/>
        <v>0</v>
      </c>
      <c r="R177" s="6">
        <f t="shared" si="22"/>
        <v>4.4569317795313825</v>
      </c>
      <c r="U177" s="34">
        <f t="shared" si="23"/>
        <v>0</v>
      </c>
      <c r="W177" s="34">
        <f t="shared" si="24"/>
        <v>-9.9999999999997868E-3</v>
      </c>
      <c r="X177" s="35">
        <f t="shared" si="25"/>
        <v>-2.4271844660194164E-3</v>
      </c>
      <c r="Y177" s="34">
        <f t="shared" si="26"/>
        <v>3.5505949676402637E-3</v>
      </c>
      <c r="Z177" s="35">
        <f t="shared" si="27"/>
        <v>1.0340097615282096E-2</v>
      </c>
      <c r="AB177" s="2"/>
      <c r="AC177" s="54">
        <f t="shared" si="29"/>
        <v>-1.4449594972224533E-3</v>
      </c>
    </row>
    <row r="178" spans="1:29" x14ac:dyDescent="0.2">
      <c r="A178" s="47" t="s">
        <v>127</v>
      </c>
      <c r="B178" s="48">
        <v>265</v>
      </c>
      <c r="C178" s="47" t="s">
        <v>194</v>
      </c>
      <c r="D178" s="49"/>
      <c r="E178" s="57">
        <v>4.12</v>
      </c>
      <c r="F178" s="57">
        <v>0.28437517955146868</v>
      </c>
      <c r="G178" s="58">
        <f t="shared" si="28"/>
        <v>4.4043751795514687</v>
      </c>
      <c r="H178" s="50"/>
      <c r="I178" s="60">
        <v>4.1100000000000003</v>
      </c>
      <c r="J178" s="60">
        <v>0.28437899406782446</v>
      </c>
      <c r="K178" s="61">
        <v>4.3943789940678251</v>
      </c>
      <c r="L178" s="50"/>
      <c r="M178" s="51">
        <f t="shared" si="20"/>
        <v>-9.9961854836436714E-3</v>
      </c>
      <c r="O178" s="6">
        <f t="shared" si="21"/>
        <v>0</v>
      </c>
      <c r="R178" s="6">
        <f t="shared" si="22"/>
        <v>4.3943789940678251</v>
      </c>
      <c r="U178" s="34">
        <f t="shared" si="23"/>
        <v>0</v>
      </c>
      <c r="W178" s="34">
        <f t="shared" si="24"/>
        <v>-9.9999999999997868E-3</v>
      </c>
      <c r="X178" s="35">
        <f t="shared" si="25"/>
        <v>-2.4271844660194164E-3</v>
      </c>
      <c r="Y178" s="34">
        <f t="shared" si="26"/>
        <v>3.8145163557823381E-6</v>
      </c>
      <c r="Z178" s="35">
        <f t="shared" si="27"/>
        <v>1.3413675419293725E-5</v>
      </c>
      <c r="AB178" s="2"/>
      <c r="AC178" s="54">
        <f t="shared" si="29"/>
        <v>-2.2696035365138423E-3</v>
      </c>
    </row>
    <row r="179" spans="1:29" x14ac:dyDescent="0.2">
      <c r="A179" s="47" t="s">
        <v>127</v>
      </c>
      <c r="B179" s="48">
        <v>266</v>
      </c>
      <c r="C179" s="47" t="s">
        <v>195</v>
      </c>
      <c r="D179" s="49"/>
      <c r="E179" s="57">
        <v>4.12</v>
      </c>
      <c r="F179" s="57">
        <v>0.28437517955146868</v>
      </c>
      <c r="G179" s="58">
        <f t="shared" si="28"/>
        <v>4.4043751795514687</v>
      </c>
      <c r="H179" s="50"/>
      <c r="I179" s="60">
        <v>4.1100000000000003</v>
      </c>
      <c r="J179" s="60">
        <v>0.28437899406782441</v>
      </c>
      <c r="K179" s="61">
        <v>4.3943789940678251</v>
      </c>
      <c r="L179" s="50"/>
      <c r="M179" s="51">
        <f t="shared" si="20"/>
        <v>-9.9961854836436714E-3</v>
      </c>
      <c r="O179" s="6">
        <f t="shared" si="21"/>
        <v>0</v>
      </c>
      <c r="R179" s="6">
        <f t="shared" si="22"/>
        <v>4.3943789940678251</v>
      </c>
      <c r="U179" s="34">
        <f t="shared" si="23"/>
        <v>0</v>
      </c>
      <c r="W179" s="34">
        <f t="shared" si="24"/>
        <v>-9.9999999999997868E-3</v>
      </c>
      <c r="X179" s="35">
        <f t="shared" si="25"/>
        <v>-2.4271844660194164E-3</v>
      </c>
      <c r="Y179" s="34">
        <f t="shared" si="26"/>
        <v>3.8145163557268269E-6</v>
      </c>
      <c r="Z179" s="35">
        <f t="shared" si="27"/>
        <v>1.341367541907168E-5</v>
      </c>
      <c r="AB179" s="2"/>
      <c r="AC179" s="54">
        <f t="shared" si="29"/>
        <v>-2.2696035365138423E-3</v>
      </c>
    </row>
    <row r="180" spans="1:29" x14ac:dyDescent="0.2">
      <c r="A180" s="47" t="s">
        <v>127</v>
      </c>
      <c r="B180" s="48">
        <v>268</v>
      </c>
      <c r="C180" s="47" t="s">
        <v>196</v>
      </c>
      <c r="D180" s="49"/>
      <c r="E180" s="57">
        <v>4.12</v>
      </c>
      <c r="F180" s="57">
        <v>0.33882787011269888</v>
      </c>
      <c r="G180" s="58">
        <f t="shared" si="28"/>
        <v>4.4588278701126987</v>
      </c>
      <c r="H180" s="50"/>
      <c r="I180" s="60">
        <v>4.1100000000000003</v>
      </c>
      <c r="J180" s="60">
        <v>0.35340460331907608</v>
      </c>
      <c r="K180" s="61">
        <v>4.4634046033190762</v>
      </c>
      <c r="L180" s="50"/>
      <c r="M180" s="51">
        <f t="shared" si="20"/>
        <v>4.5767332063775257E-3</v>
      </c>
      <c r="O180" s="6">
        <f t="shared" si="21"/>
        <v>0</v>
      </c>
      <c r="R180" s="6">
        <f t="shared" si="22"/>
        <v>4.4634046033190762</v>
      </c>
      <c r="U180" s="34">
        <f t="shared" si="23"/>
        <v>0</v>
      </c>
      <c r="W180" s="34">
        <f t="shared" si="24"/>
        <v>-9.9999999999997868E-3</v>
      </c>
      <c r="X180" s="35">
        <f t="shared" si="25"/>
        <v>-2.4271844660194164E-3</v>
      </c>
      <c r="Y180" s="34">
        <f t="shared" si="26"/>
        <v>1.4576733206377201E-2</v>
      </c>
      <c r="Z180" s="35">
        <f t="shared" si="27"/>
        <v>4.302105727468275E-2</v>
      </c>
      <c r="AB180" s="2"/>
      <c r="AC180" s="54">
        <f t="shared" si="29"/>
        <v>1.0264431235516014E-3</v>
      </c>
    </row>
    <row r="181" spans="1:29" x14ac:dyDescent="0.2">
      <c r="A181" s="47" t="s">
        <v>127</v>
      </c>
      <c r="B181" s="48">
        <v>270</v>
      </c>
      <c r="C181" s="47" t="s">
        <v>197</v>
      </c>
      <c r="D181" s="49"/>
      <c r="E181" s="57">
        <v>4.12</v>
      </c>
      <c r="F181" s="57">
        <v>0.53517916989044401</v>
      </c>
      <c r="G181" s="58">
        <f t="shared" si="28"/>
        <v>4.6551791698904443</v>
      </c>
      <c r="H181" s="50"/>
      <c r="I181" s="60">
        <v>4.1100000000000003</v>
      </c>
      <c r="J181" s="60">
        <v>0.50715209784736437</v>
      </c>
      <c r="K181" s="61">
        <v>4.6171520978473648</v>
      </c>
      <c r="L181" s="50"/>
      <c r="M181" s="51">
        <f t="shared" si="20"/>
        <v>-3.8027072043079535E-2</v>
      </c>
      <c r="O181" s="6">
        <f t="shared" si="21"/>
        <v>0</v>
      </c>
      <c r="R181" s="6">
        <f t="shared" si="22"/>
        <v>4.6171520978473648</v>
      </c>
      <c r="U181" s="34">
        <f t="shared" si="23"/>
        <v>0</v>
      </c>
      <c r="W181" s="34">
        <f t="shared" si="24"/>
        <v>-9.9999999999997868E-3</v>
      </c>
      <c r="X181" s="35">
        <f t="shared" si="25"/>
        <v>-2.4271844660194164E-3</v>
      </c>
      <c r="Y181" s="34">
        <f t="shared" si="26"/>
        <v>-2.8027072043079637E-2</v>
      </c>
      <c r="Z181" s="35">
        <f t="shared" si="27"/>
        <v>-5.2369512155745923E-2</v>
      </c>
      <c r="AB181" s="2"/>
      <c r="AC181" s="54">
        <f t="shared" si="29"/>
        <v>-8.1687665834727641E-3</v>
      </c>
    </row>
    <row r="182" spans="1:29" x14ac:dyDescent="0.2">
      <c r="A182" s="47" t="s">
        <v>127</v>
      </c>
      <c r="B182" s="48">
        <v>273</v>
      </c>
      <c r="C182" s="47" t="s">
        <v>198</v>
      </c>
      <c r="D182" s="49"/>
      <c r="E182" s="57">
        <v>4.12</v>
      </c>
      <c r="F182" s="57">
        <v>0.28437517955146868</v>
      </c>
      <c r="G182" s="58">
        <f t="shared" si="28"/>
        <v>4.4043751795514687</v>
      </c>
      <c r="H182" s="50"/>
      <c r="I182" s="60">
        <v>4.1100000000000003</v>
      </c>
      <c r="J182" s="60">
        <v>0.28437899406782446</v>
      </c>
      <c r="K182" s="61">
        <v>4.3943789940678251</v>
      </c>
      <c r="L182" s="50"/>
      <c r="M182" s="51">
        <f t="shared" si="20"/>
        <v>-9.9961854836436714E-3</v>
      </c>
      <c r="O182" s="6">
        <f t="shared" si="21"/>
        <v>0</v>
      </c>
      <c r="R182" s="6">
        <f t="shared" si="22"/>
        <v>4.3943789940678251</v>
      </c>
      <c r="U182" s="34">
        <f t="shared" si="23"/>
        <v>0</v>
      </c>
      <c r="W182" s="34">
        <f t="shared" si="24"/>
        <v>-9.9999999999997868E-3</v>
      </c>
      <c r="X182" s="35">
        <f t="shared" si="25"/>
        <v>-2.4271844660194164E-3</v>
      </c>
      <c r="Y182" s="34">
        <f t="shared" si="26"/>
        <v>3.8145163557823381E-6</v>
      </c>
      <c r="Z182" s="35">
        <f t="shared" si="27"/>
        <v>1.3413675419293725E-5</v>
      </c>
      <c r="AB182" s="2"/>
      <c r="AC182" s="54">
        <f t="shared" si="29"/>
        <v>-2.2696035365138423E-3</v>
      </c>
    </row>
    <row r="183" spans="1:29" x14ac:dyDescent="0.2">
      <c r="A183" s="47" t="s">
        <v>127</v>
      </c>
      <c r="B183" s="48">
        <v>274</v>
      </c>
      <c r="C183" s="47" t="s">
        <v>199</v>
      </c>
      <c r="D183" s="49"/>
      <c r="E183" s="57">
        <v>4.12</v>
      </c>
      <c r="F183" s="57">
        <v>0.28437517955146857</v>
      </c>
      <c r="G183" s="58">
        <f t="shared" si="28"/>
        <v>4.4043751795514687</v>
      </c>
      <c r="H183" s="50"/>
      <c r="I183" s="60">
        <v>4.1100000000000003</v>
      </c>
      <c r="J183" s="60">
        <v>0.28437899406782441</v>
      </c>
      <c r="K183" s="61">
        <v>4.3943789940678251</v>
      </c>
      <c r="L183" s="50"/>
      <c r="M183" s="51">
        <f t="shared" si="20"/>
        <v>-9.9961854836436714E-3</v>
      </c>
      <c r="O183" s="6">
        <f t="shared" si="21"/>
        <v>0</v>
      </c>
      <c r="R183" s="6">
        <f t="shared" si="22"/>
        <v>4.3943789940678251</v>
      </c>
      <c r="U183" s="34">
        <f t="shared" si="23"/>
        <v>0</v>
      </c>
      <c r="W183" s="34">
        <f t="shared" si="24"/>
        <v>-9.9999999999997868E-3</v>
      </c>
      <c r="X183" s="35">
        <f t="shared" si="25"/>
        <v>-2.4271844660194164E-3</v>
      </c>
      <c r="Y183" s="34">
        <f t="shared" si="26"/>
        <v>3.8145163558378492E-6</v>
      </c>
      <c r="Z183" s="35">
        <f t="shared" si="27"/>
        <v>1.3413675419293725E-5</v>
      </c>
      <c r="AB183" s="2"/>
      <c r="AC183" s="54">
        <f t="shared" si="29"/>
        <v>-2.2696035365138423E-3</v>
      </c>
    </row>
    <row r="184" spans="1:29" x14ac:dyDescent="0.2">
      <c r="A184" s="47" t="s">
        <v>127</v>
      </c>
      <c r="B184" s="48">
        <v>275</v>
      </c>
      <c r="C184" s="47" t="s">
        <v>200</v>
      </c>
      <c r="D184" s="49"/>
      <c r="E184" s="57">
        <v>4.12</v>
      </c>
      <c r="F184" s="57">
        <v>0.28437517955146868</v>
      </c>
      <c r="G184" s="58">
        <f t="shared" si="28"/>
        <v>4.4043751795514687</v>
      </c>
      <c r="H184" s="50"/>
      <c r="I184" s="60">
        <v>4.1100000000000003</v>
      </c>
      <c r="J184" s="60">
        <v>0.28437899406782441</v>
      </c>
      <c r="K184" s="61">
        <v>4.3943789940678251</v>
      </c>
      <c r="L184" s="50"/>
      <c r="M184" s="51">
        <f t="shared" si="20"/>
        <v>-9.9961854836436714E-3</v>
      </c>
      <c r="O184" s="6">
        <f t="shared" si="21"/>
        <v>0</v>
      </c>
      <c r="R184" s="6">
        <f t="shared" si="22"/>
        <v>4.3943789940678251</v>
      </c>
      <c r="U184" s="34">
        <f t="shared" si="23"/>
        <v>0</v>
      </c>
      <c r="W184" s="34">
        <f t="shared" si="24"/>
        <v>-9.9999999999997868E-3</v>
      </c>
      <c r="X184" s="35">
        <f t="shared" si="25"/>
        <v>-2.4271844660194164E-3</v>
      </c>
      <c r="Y184" s="34">
        <f t="shared" si="26"/>
        <v>3.8145163557268269E-6</v>
      </c>
      <c r="Z184" s="35">
        <f t="shared" si="27"/>
        <v>1.341367541907168E-5</v>
      </c>
      <c r="AB184" s="2"/>
      <c r="AC184" s="54">
        <f t="shared" si="29"/>
        <v>-2.2696035365138423E-3</v>
      </c>
    </row>
    <row r="185" spans="1:29" x14ac:dyDescent="0.2">
      <c r="A185" s="47" t="s">
        <v>127</v>
      </c>
      <c r="B185" s="48">
        <v>276</v>
      </c>
      <c r="C185" s="47" t="s">
        <v>201</v>
      </c>
      <c r="D185" s="49"/>
      <c r="E185" s="57">
        <v>4.12</v>
      </c>
      <c r="F185" s="57">
        <v>0.28707285074758987</v>
      </c>
      <c r="G185" s="58">
        <f t="shared" si="28"/>
        <v>4.40707285074759</v>
      </c>
      <c r="H185" s="50"/>
      <c r="I185" s="60">
        <v>4.1100000000000003</v>
      </c>
      <c r="J185" s="60">
        <v>0.28437899406782441</v>
      </c>
      <c r="K185" s="61">
        <v>4.3943789940678251</v>
      </c>
      <c r="L185" s="50"/>
      <c r="M185" s="51">
        <f t="shared" si="20"/>
        <v>-1.269385667976497E-2</v>
      </c>
      <c r="O185" s="6">
        <f t="shared" si="21"/>
        <v>0</v>
      </c>
      <c r="R185" s="6">
        <f t="shared" si="22"/>
        <v>4.3943789940678251</v>
      </c>
      <c r="U185" s="34">
        <f t="shared" si="23"/>
        <v>0</v>
      </c>
      <c r="W185" s="34">
        <f t="shared" si="24"/>
        <v>-9.9999999999997868E-3</v>
      </c>
      <c r="X185" s="35">
        <f t="shared" si="25"/>
        <v>-2.4271844660194164E-3</v>
      </c>
      <c r="Y185" s="34">
        <f t="shared" si="26"/>
        <v>-2.6938566797654606E-3</v>
      </c>
      <c r="Z185" s="35">
        <f t="shared" si="27"/>
        <v>-9.3838782481525662E-3</v>
      </c>
      <c r="AB185" s="2"/>
      <c r="AC185" s="54">
        <f t="shared" si="29"/>
        <v>-2.8803373825807554E-3</v>
      </c>
    </row>
    <row r="186" spans="1:29" x14ac:dyDescent="0.2">
      <c r="A186" s="47" t="s">
        <v>127</v>
      </c>
      <c r="B186" s="48">
        <v>277</v>
      </c>
      <c r="C186" s="47" t="s">
        <v>202</v>
      </c>
      <c r="D186" s="49"/>
      <c r="E186" s="57">
        <v>4.12</v>
      </c>
      <c r="F186" s="57">
        <v>0.45001943568634933</v>
      </c>
      <c r="G186" s="58">
        <f t="shared" si="28"/>
        <v>4.5700194356863495</v>
      </c>
      <c r="H186" s="50"/>
      <c r="I186" s="60">
        <v>4.1100000000000003</v>
      </c>
      <c r="J186" s="60">
        <v>0.44204729205774845</v>
      </c>
      <c r="K186" s="61">
        <v>4.5520472920577486</v>
      </c>
      <c r="L186" s="50"/>
      <c r="M186" s="51">
        <f t="shared" si="20"/>
        <v>-1.797214362860089E-2</v>
      </c>
      <c r="O186" s="6">
        <f t="shared" si="21"/>
        <v>0</v>
      </c>
      <c r="R186" s="6">
        <f t="shared" si="22"/>
        <v>4.5520472920577486</v>
      </c>
      <c r="U186" s="34">
        <f t="shared" si="23"/>
        <v>0</v>
      </c>
      <c r="W186" s="34">
        <f t="shared" si="24"/>
        <v>-9.9999999999997868E-3</v>
      </c>
      <c r="X186" s="35">
        <f t="shared" si="25"/>
        <v>-2.4271844660194164E-3</v>
      </c>
      <c r="Y186" s="34">
        <f t="shared" si="26"/>
        <v>-7.9721436286008807E-3</v>
      </c>
      <c r="Z186" s="35">
        <f t="shared" si="27"/>
        <v>-1.7715109607304269E-2</v>
      </c>
      <c r="AB186" s="2"/>
      <c r="AC186" s="54">
        <f t="shared" si="29"/>
        <v>-3.9326186423322973E-3</v>
      </c>
    </row>
    <row r="187" spans="1:29" x14ac:dyDescent="0.2">
      <c r="A187" s="47" t="s">
        <v>127</v>
      </c>
      <c r="B187" s="48">
        <v>279</v>
      </c>
      <c r="C187" s="47" t="s">
        <v>203</v>
      </c>
      <c r="D187" s="49"/>
      <c r="E187" s="57">
        <v>4.12</v>
      </c>
      <c r="F187" s="57">
        <v>0.28437517955146868</v>
      </c>
      <c r="G187" s="58">
        <f t="shared" si="28"/>
        <v>4.4043751795514687</v>
      </c>
      <c r="H187" s="50"/>
      <c r="I187" s="60">
        <v>4.1100000000000003</v>
      </c>
      <c r="J187" s="60">
        <v>0.28437899406782446</v>
      </c>
      <c r="K187" s="61">
        <v>4.3943789940678251</v>
      </c>
      <c r="L187" s="50"/>
      <c r="M187" s="51">
        <f t="shared" si="20"/>
        <v>-9.9961854836436714E-3</v>
      </c>
      <c r="O187" s="6">
        <f t="shared" si="21"/>
        <v>0</v>
      </c>
      <c r="R187" s="6">
        <f t="shared" si="22"/>
        <v>4.3943789940678251</v>
      </c>
      <c r="U187" s="34">
        <f t="shared" si="23"/>
        <v>0</v>
      </c>
      <c r="W187" s="34">
        <f t="shared" si="24"/>
        <v>-9.9999999999997868E-3</v>
      </c>
      <c r="X187" s="35">
        <f t="shared" si="25"/>
        <v>-2.4271844660194164E-3</v>
      </c>
      <c r="Y187" s="34">
        <f t="shared" si="26"/>
        <v>3.8145163557823381E-6</v>
      </c>
      <c r="Z187" s="35">
        <f t="shared" si="27"/>
        <v>1.3413675419293725E-5</v>
      </c>
      <c r="AB187" s="2"/>
      <c r="AC187" s="54">
        <f t="shared" si="29"/>
        <v>-2.2696035365138423E-3</v>
      </c>
    </row>
    <row r="188" spans="1:29" x14ac:dyDescent="0.2">
      <c r="A188" s="47" t="s">
        <v>127</v>
      </c>
      <c r="B188" s="48">
        <v>280</v>
      </c>
      <c r="C188" s="47" t="s">
        <v>204</v>
      </c>
      <c r="D188" s="49"/>
      <c r="E188" s="57">
        <v>4.12</v>
      </c>
      <c r="F188" s="57">
        <v>0.43363667707115566</v>
      </c>
      <c r="G188" s="58">
        <f t="shared" si="28"/>
        <v>4.5536366770711556</v>
      </c>
      <c r="H188" s="50"/>
      <c r="I188" s="60">
        <v>4.1100000000000003</v>
      </c>
      <c r="J188" s="60">
        <v>0.34544510103709841</v>
      </c>
      <c r="K188" s="61">
        <v>4.4554451010370988</v>
      </c>
      <c r="L188" s="50"/>
      <c r="M188" s="51">
        <f t="shared" si="20"/>
        <v>-9.8191576034056816E-2</v>
      </c>
      <c r="O188" s="6">
        <f t="shared" si="21"/>
        <v>0</v>
      </c>
      <c r="R188" s="6">
        <f t="shared" si="22"/>
        <v>4.4554451010370988</v>
      </c>
      <c r="U188" s="34">
        <f t="shared" si="23"/>
        <v>0</v>
      </c>
      <c r="W188" s="34">
        <f t="shared" si="24"/>
        <v>-9.9999999999997868E-3</v>
      </c>
      <c r="X188" s="35">
        <f t="shared" si="25"/>
        <v>-2.4271844660194164E-3</v>
      </c>
      <c r="Y188" s="34">
        <f t="shared" si="26"/>
        <v>-8.8191576034057251E-2</v>
      </c>
      <c r="Z188" s="35">
        <f t="shared" si="27"/>
        <v>-0.20337665307675501</v>
      </c>
      <c r="AB188" s="2"/>
      <c r="AC188" s="54">
        <f t="shared" si="29"/>
        <v>-2.1563331244339068E-2</v>
      </c>
    </row>
    <row r="189" spans="1:29" x14ac:dyDescent="0.2">
      <c r="A189" s="47" t="s">
        <v>127</v>
      </c>
      <c r="B189" s="48">
        <v>281</v>
      </c>
      <c r="C189" s="47" t="s">
        <v>205</v>
      </c>
      <c r="D189" s="49"/>
      <c r="E189" s="57">
        <v>4.12</v>
      </c>
      <c r="F189" s="57">
        <v>0.28437517955146868</v>
      </c>
      <c r="G189" s="58">
        <f t="shared" si="28"/>
        <v>4.4043751795514687</v>
      </c>
      <c r="H189" s="50"/>
      <c r="I189" s="60">
        <v>4.1100000000000003</v>
      </c>
      <c r="J189" s="60">
        <v>0.31443540906909817</v>
      </c>
      <c r="K189" s="61">
        <v>4.4244354090690985</v>
      </c>
      <c r="L189" s="50"/>
      <c r="M189" s="51">
        <f t="shared" si="20"/>
        <v>2.0060229517629757E-2</v>
      </c>
      <c r="O189" s="6">
        <f t="shared" si="21"/>
        <v>0</v>
      </c>
      <c r="R189" s="6">
        <f t="shared" si="22"/>
        <v>4.4244354090690985</v>
      </c>
      <c r="U189" s="34">
        <f t="shared" si="23"/>
        <v>0</v>
      </c>
      <c r="W189" s="34">
        <f t="shared" si="24"/>
        <v>-9.9999999999997868E-3</v>
      </c>
      <c r="X189" s="35">
        <f t="shared" si="25"/>
        <v>-2.4271844660194164E-3</v>
      </c>
      <c r="Y189" s="34">
        <f t="shared" si="26"/>
        <v>3.0060229517629489E-2</v>
      </c>
      <c r="Z189" s="35">
        <f t="shared" si="27"/>
        <v>0.10570623485861907</v>
      </c>
      <c r="AB189" s="2"/>
      <c r="AC189" s="54">
        <f t="shared" si="29"/>
        <v>4.5546141506664917E-3</v>
      </c>
    </row>
    <row r="190" spans="1:29" x14ac:dyDescent="0.2">
      <c r="A190" s="47" t="s">
        <v>127</v>
      </c>
      <c r="B190" s="48">
        <v>282</v>
      </c>
      <c r="C190" s="47" t="s">
        <v>206</v>
      </c>
      <c r="D190" s="49"/>
      <c r="E190" s="57">
        <v>4.12</v>
      </c>
      <c r="F190" s="57">
        <v>0.28437517955146868</v>
      </c>
      <c r="G190" s="58">
        <f t="shared" si="28"/>
        <v>4.4043751795514687</v>
      </c>
      <c r="H190" s="50"/>
      <c r="I190" s="60">
        <v>4.1100000000000003</v>
      </c>
      <c r="J190" s="60">
        <v>0.28437899406782446</v>
      </c>
      <c r="K190" s="61">
        <v>4.3943789940678251</v>
      </c>
      <c r="L190" s="50"/>
      <c r="M190" s="51">
        <f t="shared" si="20"/>
        <v>-9.9961854836436714E-3</v>
      </c>
      <c r="O190" s="6">
        <f t="shared" si="21"/>
        <v>0</v>
      </c>
      <c r="R190" s="6">
        <f t="shared" si="22"/>
        <v>4.3943789940678251</v>
      </c>
      <c r="U190" s="34">
        <f t="shared" si="23"/>
        <v>0</v>
      </c>
      <c r="W190" s="34">
        <f t="shared" si="24"/>
        <v>-9.9999999999997868E-3</v>
      </c>
      <c r="X190" s="35">
        <f t="shared" si="25"/>
        <v>-2.4271844660194164E-3</v>
      </c>
      <c r="Y190" s="34">
        <f t="shared" si="26"/>
        <v>3.8145163557823381E-6</v>
      </c>
      <c r="Z190" s="35">
        <f t="shared" si="27"/>
        <v>1.3413675419293725E-5</v>
      </c>
      <c r="AB190" s="2"/>
      <c r="AC190" s="54">
        <f t="shared" si="29"/>
        <v>-2.2696035365138423E-3</v>
      </c>
    </row>
    <row r="191" spans="1:29" x14ac:dyDescent="0.2">
      <c r="A191" s="47" t="s">
        <v>127</v>
      </c>
      <c r="B191" s="48">
        <v>283</v>
      </c>
      <c r="C191" s="47" t="s">
        <v>207</v>
      </c>
      <c r="D191" s="49"/>
      <c r="E191" s="57">
        <v>4.12</v>
      </c>
      <c r="F191" s="57">
        <v>0.28437517955146868</v>
      </c>
      <c r="G191" s="58">
        <f t="shared" si="28"/>
        <v>4.4043751795514687</v>
      </c>
      <c r="H191" s="50"/>
      <c r="I191" s="60">
        <v>4.1100000000000003</v>
      </c>
      <c r="J191" s="60">
        <v>0.28437899406782441</v>
      </c>
      <c r="K191" s="61">
        <v>4.3943789940678251</v>
      </c>
      <c r="L191" s="50"/>
      <c r="M191" s="51">
        <f t="shared" si="20"/>
        <v>-9.9961854836436714E-3</v>
      </c>
      <c r="O191" s="6">
        <f t="shared" si="21"/>
        <v>0</v>
      </c>
      <c r="R191" s="6">
        <f t="shared" si="22"/>
        <v>4.3943789940678251</v>
      </c>
      <c r="U191" s="34">
        <f t="shared" si="23"/>
        <v>0</v>
      </c>
      <c r="W191" s="34">
        <f t="shared" si="24"/>
        <v>-9.9999999999997868E-3</v>
      </c>
      <c r="X191" s="35">
        <f t="shared" si="25"/>
        <v>-2.4271844660194164E-3</v>
      </c>
      <c r="Y191" s="34">
        <f t="shared" si="26"/>
        <v>3.8145163557268269E-6</v>
      </c>
      <c r="Z191" s="35">
        <f t="shared" si="27"/>
        <v>1.341367541907168E-5</v>
      </c>
      <c r="AB191" s="2"/>
      <c r="AC191" s="54">
        <f t="shared" si="29"/>
        <v>-2.2696035365138423E-3</v>
      </c>
    </row>
    <row r="192" spans="1:29" x14ac:dyDescent="0.2">
      <c r="A192" s="47" t="s">
        <v>127</v>
      </c>
      <c r="B192" s="48">
        <v>284</v>
      </c>
      <c r="C192" s="47" t="s">
        <v>208</v>
      </c>
      <c r="D192" s="49"/>
      <c r="E192" s="57">
        <v>4.12</v>
      </c>
      <c r="F192" s="57">
        <v>0.35545405631793514</v>
      </c>
      <c r="G192" s="58">
        <f t="shared" si="28"/>
        <v>4.4754540563179352</v>
      </c>
      <c r="H192" s="50"/>
      <c r="I192" s="60">
        <v>4.1100000000000003</v>
      </c>
      <c r="J192" s="60">
        <v>0.32983513842669659</v>
      </c>
      <c r="K192" s="61">
        <v>4.4398351384266972</v>
      </c>
      <c r="L192" s="50"/>
      <c r="M192" s="51">
        <f t="shared" si="20"/>
        <v>-3.5618917891238056E-2</v>
      </c>
      <c r="O192" s="6">
        <f t="shared" si="21"/>
        <v>0</v>
      </c>
      <c r="R192" s="6">
        <f t="shared" si="22"/>
        <v>4.4398351384266972</v>
      </c>
      <c r="U192" s="34">
        <f t="shared" si="23"/>
        <v>0</v>
      </c>
      <c r="W192" s="34">
        <f t="shared" si="24"/>
        <v>-9.9999999999997868E-3</v>
      </c>
      <c r="X192" s="35">
        <f t="shared" si="25"/>
        <v>-2.4271844660194164E-3</v>
      </c>
      <c r="Y192" s="34">
        <f t="shared" si="26"/>
        <v>-2.5618917891238546E-2</v>
      </c>
      <c r="Z192" s="35">
        <f t="shared" si="27"/>
        <v>-7.2073781226802969E-2</v>
      </c>
      <c r="AB192" s="2"/>
      <c r="AC192" s="54">
        <f t="shared" si="29"/>
        <v>-7.958727191256787E-3</v>
      </c>
    </row>
    <row r="193" spans="1:29" x14ac:dyDescent="0.2">
      <c r="A193" s="47" t="s">
        <v>127</v>
      </c>
      <c r="B193" s="48">
        <v>285</v>
      </c>
      <c r="C193" s="47" t="s">
        <v>209</v>
      </c>
      <c r="D193" s="49"/>
      <c r="E193" s="57">
        <v>4.12</v>
      </c>
      <c r="F193" s="57">
        <v>0.28437517955146868</v>
      </c>
      <c r="G193" s="58">
        <f t="shared" si="28"/>
        <v>4.4043751795514687</v>
      </c>
      <c r="H193" s="50"/>
      <c r="I193" s="60">
        <v>4.1100000000000003</v>
      </c>
      <c r="J193" s="60">
        <v>0.28437899406782446</v>
      </c>
      <c r="K193" s="61">
        <v>4.3943789940678251</v>
      </c>
      <c r="L193" s="50"/>
      <c r="M193" s="51">
        <f t="shared" si="20"/>
        <v>-9.9961854836436714E-3</v>
      </c>
      <c r="O193" s="6">
        <f t="shared" si="21"/>
        <v>0</v>
      </c>
      <c r="R193" s="6">
        <f t="shared" si="22"/>
        <v>4.3943789940678251</v>
      </c>
      <c r="U193" s="34">
        <f t="shared" si="23"/>
        <v>0</v>
      </c>
      <c r="W193" s="34">
        <f t="shared" si="24"/>
        <v>-9.9999999999997868E-3</v>
      </c>
      <c r="X193" s="35">
        <f t="shared" si="25"/>
        <v>-2.4271844660194164E-3</v>
      </c>
      <c r="Y193" s="34">
        <f t="shared" si="26"/>
        <v>3.8145163557823381E-6</v>
      </c>
      <c r="Z193" s="35">
        <f t="shared" si="27"/>
        <v>1.3413675419293725E-5</v>
      </c>
      <c r="AB193" s="2"/>
      <c r="AC193" s="54">
        <f t="shared" si="29"/>
        <v>-2.2696035365138423E-3</v>
      </c>
    </row>
    <row r="194" spans="1:29" x14ac:dyDescent="0.2">
      <c r="A194" s="47" t="s">
        <v>31</v>
      </c>
      <c r="B194" s="48">
        <v>286</v>
      </c>
      <c r="C194" s="47" t="s">
        <v>210</v>
      </c>
      <c r="D194" s="49"/>
      <c r="E194" s="57">
        <v>4.12</v>
      </c>
      <c r="F194" s="57">
        <v>0.31304615442242212</v>
      </c>
      <c r="G194" s="58">
        <f t="shared" si="28"/>
        <v>4.4330461544224224</v>
      </c>
      <c r="H194" s="50"/>
      <c r="I194" s="60">
        <v>4.1100000000000003</v>
      </c>
      <c r="J194" s="60">
        <v>0.29856440624520142</v>
      </c>
      <c r="K194" s="61">
        <v>4.4085644062452021</v>
      </c>
      <c r="L194" s="50"/>
      <c r="M194" s="51">
        <f t="shared" si="20"/>
        <v>-2.4481748177220375E-2</v>
      </c>
      <c r="O194" s="6">
        <f t="shared" si="21"/>
        <v>0</v>
      </c>
      <c r="R194" s="6">
        <f t="shared" si="22"/>
        <v>4.4085644062452021</v>
      </c>
      <c r="U194" s="34">
        <f t="shared" si="23"/>
        <v>0</v>
      </c>
      <c r="W194" s="34">
        <f t="shared" si="24"/>
        <v>-9.9999999999997868E-3</v>
      </c>
      <c r="X194" s="35">
        <f t="shared" si="25"/>
        <v>-2.4271844660194164E-3</v>
      </c>
      <c r="Y194" s="34">
        <f t="shared" si="26"/>
        <v>-1.4481748177220699E-2</v>
      </c>
      <c r="Z194" s="35">
        <f t="shared" si="27"/>
        <v>-4.6260744534427745E-2</v>
      </c>
      <c r="AB194" s="2"/>
      <c r="AC194" s="54">
        <f t="shared" si="29"/>
        <v>-5.5225565727072823E-3</v>
      </c>
    </row>
    <row r="195" spans="1:29" x14ac:dyDescent="0.2">
      <c r="A195" s="47" t="s">
        <v>127</v>
      </c>
      <c r="B195" s="48">
        <v>287</v>
      </c>
      <c r="C195" s="47" t="s">
        <v>211</v>
      </c>
      <c r="D195" s="49"/>
      <c r="E195" s="57">
        <v>4.12</v>
      </c>
      <c r="F195" s="57">
        <v>0.28437517955146868</v>
      </c>
      <c r="G195" s="58">
        <f t="shared" si="28"/>
        <v>4.4043751795514687</v>
      </c>
      <c r="H195" s="50"/>
      <c r="I195" s="60">
        <v>4.1100000000000003</v>
      </c>
      <c r="J195" s="60">
        <v>0.28437899406782446</v>
      </c>
      <c r="K195" s="61">
        <v>4.3943789940678251</v>
      </c>
      <c r="L195" s="50"/>
      <c r="M195" s="51">
        <f t="shared" si="20"/>
        <v>-9.9961854836436714E-3</v>
      </c>
      <c r="O195" s="6">
        <f t="shared" si="21"/>
        <v>0</v>
      </c>
      <c r="R195" s="6">
        <f t="shared" si="22"/>
        <v>4.3943789940678251</v>
      </c>
      <c r="U195" s="34">
        <f t="shared" si="23"/>
        <v>0</v>
      </c>
      <c r="W195" s="34">
        <f t="shared" si="24"/>
        <v>-9.9999999999997868E-3</v>
      </c>
      <c r="X195" s="35">
        <f t="shared" si="25"/>
        <v>-2.4271844660194164E-3</v>
      </c>
      <c r="Y195" s="34">
        <f t="shared" si="26"/>
        <v>3.8145163557823381E-6</v>
      </c>
      <c r="Z195" s="35">
        <f t="shared" si="27"/>
        <v>1.3413675419293725E-5</v>
      </c>
      <c r="AB195" s="2"/>
      <c r="AC195" s="54">
        <f t="shared" si="29"/>
        <v>-2.2696035365138423E-3</v>
      </c>
    </row>
    <row r="196" spans="1:29" x14ac:dyDescent="0.2">
      <c r="A196" s="47" t="s">
        <v>31</v>
      </c>
      <c r="B196" s="48">
        <v>288</v>
      </c>
      <c r="C196" s="47" t="s">
        <v>212</v>
      </c>
      <c r="D196" s="49"/>
      <c r="E196" s="57">
        <v>4.12</v>
      </c>
      <c r="F196" s="57">
        <v>0.38513172178459421</v>
      </c>
      <c r="G196" s="58">
        <f t="shared" si="28"/>
        <v>4.5051317217845943</v>
      </c>
      <c r="H196" s="50"/>
      <c r="I196" s="60">
        <v>4.1100000000000003</v>
      </c>
      <c r="J196" s="60">
        <v>0.38847737146733685</v>
      </c>
      <c r="K196" s="61">
        <v>4.4984773714673372</v>
      </c>
      <c r="L196" s="50"/>
      <c r="M196" s="51">
        <f t="shared" si="20"/>
        <v>-6.6543503172571405E-3</v>
      </c>
      <c r="O196" s="6">
        <f t="shared" si="21"/>
        <v>0</v>
      </c>
      <c r="R196" s="6">
        <f t="shared" si="22"/>
        <v>4.4984773714673372</v>
      </c>
      <c r="U196" s="34">
        <f t="shared" si="23"/>
        <v>0</v>
      </c>
      <c r="W196" s="34">
        <f t="shared" si="24"/>
        <v>-9.9999999999997868E-3</v>
      </c>
      <c r="X196" s="35">
        <f t="shared" si="25"/>
        <v>-2.4271844660194164E-3</v>
      </c>
      <c r="Y196" s="34">
        <f t="shared" si="26"/>
        <v>3.3456496827426463E-3</v>
      </c>
      <c r="Z196" s="35">
        <f t="shared" si="27"/>
        <v>8.6870270442533926E-3</v>
      </c>
      <c r="AB196" s="2"/>
      <c r="AC196" s="54">
        <f t="shared" si="29"/>
        <v>-1.4770601012795703E-3</v>
      </c>
    </row>
    <row r="197" spans="1:29" x14ac:dyDescent="0.2">
      <c r="A197" s="47" t="s">
        <v>31</v>
      </c>
      <c r="B197" s="48">
        <v>289</v>
      </c>
      <c r="C197" s="47" t="s">
        <v>213</v>
      </c>
      <c r="D197" s="49"/>
      <c r="E197" s="57">
        <v>4.12</v>
      </c>
      <c r="F197" s="57">
        <v>0.54959954323927496</v>
      </c>
      <c r="G197" s="58">
        <f t="shared" si="28"/>
        <v>4.6695995432392747</v>
      </c>
      <c r="H197" s="50"/>
      <c r="I197" s="60">
        <v>4.1100000000000003</v>
      </c>
      <c r="J197" s="60">
        <v>0.52656180948639009</v>
      </c>
      <c r="K197" s="61">
        <v>4.6365618094863903</v>
      </c>
      <c r="L197" s="50"/>
      <c r="M197" s="51">
        <f t="shared" si="20"/>
        <v>-3.3037733752884435E-2</v>
      </c>
      <c r="O197" s="6">
        <f t="shared" si="21"/>
        <v>0</v>
      </c>
      <c r="R197" s="6">
        <f t="shared" si="22"/>
        <v>4.6365618094863903</v>
      </c>
      <c r="U197" s="34">
        <f t="shared" si="23"/>
        <v>0</v>
      </c>
      <c r="W197" s="34">
        <f t="shared" si="24"/>
        <v>-9.9999999999997868E-3</v>
      </c>
      <c r="X197" s="35">
        <f t="shared" si="25"/>
        <v>-2.4271844660194164E-3</v>
      </c>
      <c r="Y197" s="34">
        <f t="shared" si="26"/>
        <v>-2.303773375288487E-2</v>
      </c>
      <c r="Z197" s="35">
        <f t="shared" si="27"/>
        <v>-4.1917308768313677E-2</v>
      </c>
      <c r="AB197" s="2"/>
      <c r="AC197" s="54">
        <f t="shared" si="29"/>
        <v>-7.0750678825803881E-3</v>
      </c>
    </row>
    <row r="198" spans="1:29" x14ac:dyDescent="0.2">
      <c r="A198" s="47" t="s">
        <v>31</v>
      </c>
      <c r="B198" s="48">
        <v>290</v>
      </c>
      <c r="C198" s="47" t="s">
        <v>214</v>
      </c>
      <c r="D198" s="49"/>
      <c r="E198" s="57">
        <v>4.12</v>
      </c>
      <c r="F198" s="57">
        <v>0.3241240744269529</v>
      </c>
      <c r="G198" s="58">
        <f t="shared" si="28"/>
        <v>4.444124074426953</v>
      </c>
      <c r="H198" s="50"/>
      <c r="I198" s="60">
        <v>4.1100000000000003</v>
      </c>
      <c r="J198" s="60">
        <v>0.2344050875045412</v>
      </c>
      <c r="K198" s="61">
        <v>4.3444050875045415</v>
      </c>
      <c r="L198" s="50"/>
      <c r="M198" s="51">
        <f t="shared" si="20"/>
        <v>-9.9718986922411545E-2</v>
      </c>
      <c r="O198" s="6">
        <f t="shared" si="21"/>
        <v>0</v>
      </c>
      <c r="R198" s="6">
        <f t="shared" si="22"/>
        <v>4.3444050875045415</v>
      </c>
      <c r="U198" s="34">
        <f t="shared" si="23"/>
        <v>0</v>
      </c>
      <c r="W198" s="34">
        <f t="shared" si="24"/>
        <v>-9.9999999999997868E-3</v>
      </c>
      <c r="X198" s="35">
        <f t="shared" si="25"/>
        <v>-2.4271844660194164E-3</v>
      </c>
      <c r="Y198" s="34">
        <f t="shared" si="26"/>
        <v>-8.9718986922411703E-2</v>
      </c>
      <c r="Z198" s="35">
        <f t="shared" si="27"/>
        <v>-0.2768044523722395</v>
      </c>
      <c r="AB198" s="2"/>
      <c r="AC198" s="54">
        <f t="shared" si="29"/>
        <v>-2.2438389489670141E-2</v>
      </c>
    </row>
    <row r="199" spans="1:29" hidden="1" x14ac:dyDescent="0.2">
      <c r="A199" s="47" t="s">
        <v>127</v>
      </c>
      <c r="B199" s="48">
        <v>291</v>
      </c>
      <c r="C199" s="47" t="s">
        <v>215</v>
      </c>
      <c r="D199" s="49"/>
      <c r="E199" s="57"/>
      <c r="F199" s="57"/>
      <c r="G199" s="58"/>
      <c r="H199" s="50"/>
      <c r="I199" s="60"/>
      <c r="J199" s="60"/>
      <c r="K199" s="61"/>
      <c r="L199" s="50"/>
      <c r="M199" s="51"/>
      <c r="O199" s="6"/>
      <c r="U199" s="34"/>
      <c r="W199" s="34"/>
      <c r="X199" s="35"/>
      <c r="Y199" s="34"/>
      <c r="Z199" s="35"/>
      <c r="AB199" s="2"/>
      <c r="AC199" s="54"/>
    </row>
    <row r="200" spans="1:29" hidden="1" x14ac:dyDescent="0.2">
      <c r="A200" s="47" t="s">
        <v>127</v>
      </c>
      <c r="B200" s="48">
        <v>293</v>
      </c>
      <c r="C200" s="47" t="s">
        <v>216</v>
      </c>
      <c r="D200" s="49"/>
      <c r="E200" s="57"/>
      <c r="F200" s="57"/>
      <c r="G200" s="58"/>
      <c r="H200" s="50"/>
      <c r="I200" s="60"/>
      <c r="J200" s="60"/>
      <c r="K200" s="61"/>
      <c r="L200" s="50"/>
      <c r="M200" s="51"/>
      <c r="O200" s="6"/>
      <c r="U200" s="34"/>
      <c r="W200" s="34"/>
      <c r="X200" s="35"/>
      <c r="Y200" s="34"/>
      <c r="Z200" s="35"/>
      <c r="AB200" s="2"/>
      <c r="AC200" s="54"/>
    </row>
    <row r="201" spans="1:29" x14ac:dyDescent="0.2">
      <c r="A201" s="47" t="s">
        <v>127</v>
      </c>
      <c r="B201" s="48">
        <v>294</v>
      </c>
      <c r="C201" s="47" t="s">
        <v>217</v>
      </c>
      <c r="D201" s="49"/>
      <c r="E201" s="57">
        <v>4.12</v>
      </c>
      <c r="F201" s="57">
        <v>0.38574836096968623</v>
      </c>
      <c r="G201" s="58">
        <f t="shared" ref="G201:G263" si="30">E201+F201</f>
        <v>4.5057483609696867</v>
      </c>
      <c r="H201" s="50"/>
      <c r="I201" s="60">
        <v>4.1100000000000003</v>
      </c>
      <c r="J201" s="60">
        <v>0.45109876573875551</v>
      </c>
      <c r="K201" s="61">
        <v>4.5610987657387554</v>
      </c>
      <c r="L201" s="50"/>
      <c r="M201" s="51">
        <f t="shared" ref="M201:M262" si="31">K201-G201</f>
        <v>5.5350404769068717E-2</v>
      </c>
      <c r="O201" s="6">
        <f t="shared" ref="O201:O262" si="32">K201-I201-J201</f>
        <v>-4.4408920985006262E-16</v>
      </c>
      <c r="R201" s="6">
        <f t="shared" ref="R201:R262" si="33">K201-Q201</f>
        <v>4.5610987657387554</v>
      </c>
      <c r="U201" s="34">
        <f t="shared" ref="U201:U262" si="34">I201+J201-K201</f>
        <v>0</v>
      </c>
      <c r="W201" s="34">
        <f t="shared" ref="W201:W262" si="35">I201-E201</f>
        <v>-9.9999999999997868E-3</v>
      </c>
      <c r="X201" s="35">
        <f t="shared" ref="X201:X262" si="36">I201/E201-1</f>
        <v>-2.4271844660194164E-3</v>
      </c>
      <c r="Y201" s="34">
        <f t="shared" ref="Y201:Y262" si="37">J201-F201</f>
        <v>6.5350404769069281E-2</v>
      </c>
      <c r="Z201" s="35">
        <f t="shared" ref="Z201:Z262" si="38">J201/F201-1</f>
        <v>0.16941200891895636</v>
      </c>
      <c r="AB201" s="2"/>
      <c r="AC201" s="54">
        <f t="shared" ref="AC201:AC264" si="39">K201/G201-1</f>
        <v>1.2284397692630344E-2</v>
      </c>
    </row>
    <row r="202" spans="1:29" x14ac:dyDescent="0.2">
      <c r="A202" s="47" t="s">
        <v>127</v>
      </c>
      <c r="B202" s="48">
        <v>295</v>
      </c>
      <c r="C202" s="47" t="s">
        <v>218</v>
      </c>
      <c r="D202" s="49"/>
      <c r="E202" s="57">
        <v>4.12</v>
      </c>
      <c r="F202" s="57">
        <v>0.28437517955146868</v>
      </c>
      <c r="G202" s="58">
        <f t="shared" si="30"/>
        <v>4.4043751795514687</v>
      </c>
      <c r="H202" s="50"/>
      <c r="I202" s="60">
        <v>4.1100000000000003</v>
      </c>
      <c r="J202" s="60">
        <v>0.28437899406782441</v>
      </c>
      <c r="K202" s="61">
        <v>4.3943789940678251</v>
      </c>
      <c r="L202" s="50"/>
      <c r="M202" s="51">
        <f t="shared" si="31"/>
        <v>-9.9961854836436714E-3</v>
      </c>
      <c r="O202" s="6">
        <f t="shared" si="32"/>
        <v>0</v>
      </c>
      <c r="R202" s="6">
        <f t="shared" si="33"/>
        <v>4.3943789940678251</v>
      </c>
      <c r="U202" s="34">
        <f t="shared" si="34"/>
        <v>0</v>
      </c>
      <c r="W202" s="34">
        <f t="shared" si="35"/>
        <v>-9.9999999999997868E-3</v>
      </c>
      <c r="X202" s="35">
        <f t="shared" si="36"/>
        <v>-2.4271844660194164E-3</v>
      </c>
      <c r="Y202" s="34">
        <f t="shared" si="37"/>
        <v>3.8145163557268269E-6</v>
      </c>
      <c r="Z202" s="35">
        <f t="shared" si="38"/>
        <v>1.341367541907168E-5</v>
      </c>
      <c r="AB202" s="2"/>
      <c r="AC202" s="54">
        <f t="shared" si="39"/>
        <v>-2.2696035365138423E-3</v>
      </c>
    </row>
    <row r="203" spans="1:29" x14ac:dyDescent="0.2">
      <c r="A203" s="47" t="s">
        <v>127</v>
      </c>
      <c r="B203" s="48">
        <v>296</v>
      </c>
      <c r="C203" s="47" t="s">
        <v>219</v>
      </c>
      <c r="D203" s="49"/>
      <c r="E203" s="57">
        <v>4.12</v>
      </c>
      <c r="F203" s="57">
        <v>0.28437517955146868</v>
      </c>
      <c r="G203" s="58">
        <f t="shared" si="30"/>
        <v>4.4043751795514687</v>
      </c>
      <c r="H203" s="50"/>
      <c r="I203" s="60">
        <v>4.1100000000000003</v>
      </c>
      <c r="J203" s="60">
        <v>0.28437899406782441</v>
      </c>
      <c r="K203" s="61">
        <v>4.3943789940678251</v>
      </c>
      <c r="L203" s="50"/>
      <c r="M203" s="51">
        <f t="shared" si="31"/>
        <v>-9.9961854836436714E-3</v>
      </c>
      <c r="O203" s="6">
        <f t="shared" si="32"/>
        <v>0</v>
      </c>
      <c r="R203" s="6">
        <f t="shared" si="33"/>
        <v>4.3943789940678251</v>
      </c>
      <c r="U203" s="34">
        <f t="shared" si="34"/>
        <v>0</v>
      </c>
      <c r="W203" s="34">
        <f t="shared" si="35"/>
        <v>-9.9999999999997868E-3</v>
      </c>
      <c r="X203" s="35">
        <f t="shared" si="36"/>
        <v>-2.4271844660194164E-3</v>
      </c>
      <c r="Y203" s="34">
        <f t="shared" si="37"/>
        <v>3.8145163557268269E-6</v>
      </c>
      <c r="Z203" s="35">
        <f t="shared" si="38"/>
        <v>1.341367541907168E-5</v>
      </c>
      <c r="AB203" s="2"/>
      <c r="AC203" s="54">
        <f t="shared" si="39"/>
        <v>-2.2696035365138423E-3</v>
      </c>
    </row>
    <row r="204" spans="1:29" hidden="1" x14ac:dyDescent="0.2">
      <c r="A204" s="47" t="s">
        <v>127</v>
      </c>
      <c r="B204" s="48">
        <v>297</v>
      </c>
      <c r="C204" s="47" t="s">
        <v>75</v>
      </c>
      <c r="D204" s="49"/>
      <c r="E204" s="57"/>
      <c r="F204" s="57"/>
      <c r="G204" s="58"/>
      <c r="H204" s="50"/>
      <c r="I204" s="60">
        <v>4.1100000000000003</v>
      </c>
      <c r="J204" s="60"/>
      <c r="K204" s="61"/>
      <c r="L204" s="50"/>
      <c r="M204" s="51"/>
      <c r="O204" s="6"/>
      <c r="U204" s="34"/>
      <c r="W204" s="34"/>
      <c r="X204" s="35"/>
      <c r="Y204" s="34"/>
      <c r="Z204" s="35"/>
      <c r="AB204" s="2"/>
      <c r="AC204" s="54"/>
    </row>
    <row r="205" spans="1:29" x14ac:dyDescent="0.2">
      <c r="A205" s="47" t="s">
        <v>127</v>
      </c>
      <c r="B205" s="48">
        <v>298</v>
      </c>
      <c r="C205" s="47" t="s">
        <v>220</v>
      </c>
      <c r="D205" s="49"/>
      <c r="E205" s="57">
        <v>4.12</v>
      </c>
      <c r="F205" s="57">
        <v>0.28437517955146868</v>
      </c>
      <c r="G205" s="58">
        <f t="shared" si="30"/>
        <v>4.4043751795514687</v>
      </c>
      <c r="H205" s="50"/>
      <c r="I205" s="60">
        <v>4.1100000000000003</v>
      </c>
      <c r="J205" s="60">
        <v>0.28901146912277581</v>
      </c>
      <c r="K205" s="61">
        <v>4.399011469122776</v>
      </c>
      <c r="L205" s="50"/>
      <c r="M205" s="51">
        <f t="shared" si="31"/>
        <v>-5.3637104286927695E-3</v>
      </c>
      <c r="O205" s="6">
        <f t="shared" si="32"/>
        <v>0</v>
      </c>
      <c r="R205" s="6">
        <f t="shared" si="33"/>
        <v>4.399011469122776</v>
      </c>
      <c r="U205" s="34">
        <f t="shared" si="34"/>
        <v>0</v>
      </c>
      <c r="W205" s="34">
        <f t="shared" si="35"/>
        <v>-9.9999999999997868E-3</v>
      </c>
      <c r="X205" s="35">
        <f t="shared" si="36"/>
        <v>-2.4271844660194164E-3</v>
      </c>
      <c r="Y205" s="34">
        <f t="shared" si="37"/>
        <v>4.6362895713071284E-3</v>
      </c>
      <c r="Z205" s="35">
        <f t="shared" si="38"/>
        <v>1.6303425561329687E-2</v>
      </c>
      <c r="AB205" s="2"/>
      <c r="AC205" s="54">
        <f t="shared" si="39"/>
        <v>-1.2178141529802788E-3</v>
      </c>
    </row>
    <row r="206" spans="1:29" x14ac:dyDescent="0.2">
      <c r="A206" s="47" t="s">
        <v>127</v>
      </c>
      <c r="B206" s="48">
        <v>299</v>
      </c>
      <c r="C206" s="47" t="s">
        <v>221</v>
      </c>
      <c r="D206" s="49"/>
      <c r="E206" s="57">
        <v>4.12</v>
      </c>
      <c r="F206" s="57">
        <v>0.28437517955146857</v>
      </c>
      <c r="G206" s="58">
        <f t="shared" si="30"/>
        <v>4.4043751795514687</v>
      </c>
      <c r="H206" s="50"/>
      <c r="I206" s="60">
        <v>4.1100000000000003</v>
      </c>
      <c r="J206" s="60">
        <v>0.28437899406782441</v>
      </c>
      <c r="K206" s="61">
        <v>4.3943789940678251</v>
      </c>
      <c r="L206" s="50"/>
      <c r="M206" s="51">
        <f t="shared" si="31"/>
        <v>-9.9961854836436714E-3</v>
      </c>
      <c r="O206" s="6">
        <f t="shared" si="32"/>
        <v>0</v>
      </c>
      <c r="R206" s="6">
        <f t="shared" si="33"/>
        <v>4.3943789940678251</v>
      </c>
      <c r="U206" s="34">
        <f t="shared" si="34"/>
        <v>0</v>
      </c>
      <c r="W206" s="34">
        <f t="shared" si="35"/>
        <v>-9.9999999999997868E-3</v>
      </c>
      <c r="X206" s="35">
        <f t="shared" si="36"/>
        <v>-2.4271844660194164E-3</v>
      </c>
      <c r="Y206" s="34">
        <f t="shared" si="37"/>
        <v>3.8145163558378492E-6</v>
      </c>
      <c r="Z206" s="35">
        <f t="shared" si="38"/>
        <v>1.3413675419293725E-5</v>
      </c>
      <c r="AB206" s="2"/>
      <c r="AC206" s="54">
        <f t="shared" si="39"/>
        <v>-2.2696035365138423E-3</v>
      </c>
    </row>
    <row r="207" spans="1:29" x14ac:dyDescent="0.2">
      <c r="A207" s="47" t="s">
        <v>127</v>
      </c>
      <c r="B207" s="48">
        <v>300</v>
      </c>
      <c r="C207" s="47" t="s">
        <v>222</v>
      </c>
      <c r="D207" s="49"/>
      <c r="E207" s="57">
        <v>4.12</v>
      </c>
      <c r="F207" s="57">
        <v>0.28437517955146868</v>
      </c>
      <c r="G207" s="58">
        <f t="shared" si="30"/>
        <v>4.4043751795514687</v>
      </c>
      <c r="H207" s="50"/>
      <c r="I207" s="60">
        <v>4.1100000000000003</v>
      </c>
      <c r="J207" s="60">
        <v>0.28437899406782441</v>
      </c>
      <c r="K207" s="61">
        <v>4.3943789940678251</v>
      </c>
      <c r="L207" s="50"/>
      <c r="M207" s="51">
        <f t="shared" si="31"/>
        <v>-9.9961854836436714E-3</v>
      </c>
      <c r="O207" s="6">
        <f t="shared" si="32"/>
        <v>0</v>
      </c>
      <c r="R207" s="6">
        <f t="shared" si="33"/>
        <v>4.3943789940678251</v>
      </c>
      <c r="U207" s="34">
        <f t="shared" si="34"/>
        <v>0</v>
      </c>
      <c r="W207" s="34">
        <f t="shared" si="35"/>
        <v>-9.9999999999997868E-3</v>
      </c>
      <c r="X207" s="35">
        <f t="shared" si="36"/>
        <v>-2.4271844660194164E-3</v>
      </c>
      <c r="Y207" s="34">
        <f t="shared" si="37"/>
        <v>3.8145163557268269E-6</v>
      </c>
      <c r="Z207" s="35">
        <f t="shared" si="38"/>
        <v>1.341367541907168E-5</v>
      </c>
      <c r="AB207" s="2"/>
      <c r="AC207" s="54">
        <f t="shared" si="39"/>
        <v>-2.2696035365138423E-3</v>
      </c>
    </row>
    <row r="208" spans="1:29" x14ac:dyDescent="0.2">
      <c r="A208" s="47" t="s">
        <v>127</v>
      </c>
      <c r="B208" s="48">
        <v>303</v>
      </c>
      <c r="C208" s="47" t="s">
        <v>223</v>
      </c>
      <c r="D208" s="49"/>
      <c r="E208" s="57">
        <v>4.12</v>
      </c>
      <c r="F208" s="57">
        <v>0.3176898902678863</v>
      </c>
      <c r="G208" s="58">
        <f t="shared" si="30"/>
        <v>4.4376898902678867</v>
      </c>
      <c r="H208" s="50"/>
      <c r="I208" s="60">
        <v>4.1100000000000003</v>
      </c>
      <c r="J208" s="60">
        <v>0.38770864270825345</v>
      </c>
      <c r="K208" s="61">
        <v>4.497708642708254</v>
      </c>
      <c r="L208" s="50"/>
      <c r="M208" s="51">
        <f t="shared" si="31"/>
        <v>6.0018752440367251E-2</v>
      </c>
      <c r="O208" s="6">
        <f t="shared" si="32"/>
        <v>0</v>
      </c>
      <c r="R208" s="6">
        <f t="shared" si="33"/>
        <v>4.497708642708254</v>
      </c>
      <c r="U208" s="34">
        <f t="shared" si="34"/>
        <v>0</v>
      </c>
      <c r="W208" s="34">
        <f t="shared" si="35"/>
        <v>-9.9999999999997868E-3</v>
      </c>
      <c r="X208" s="35">
        <f t="shared" si="36"/>
        <v>-2.4271844660194164E-3</v>
      </c>
      <c r="Y208" s="34">
        <f t="shared" si="37"/>
        <v>7.0018752440367149E-2</v>
      </c>
      <c r="Z208" s="35">
        <f t="shared" si="38"/>
        <v>0.22039968719597947</v>
      </c>
      <c r="AB208" s="2"/>
      <c r="AC208" s="54">
        <f t="shared" si="39"/>
        <v>1.3524773908152543E-2</v>
      </c>
    </row>
    <row r="209" spans="1:29" hidden="1" x14ac:dyDescent="0.2">
      <c r="A209" s="47" t="s">
        <v>127</v>
      </c>
      <c r="B209" s="48">
        <v>305</v>
      </c>
      <c r="C209" s="47" t="s">
        <v>75</v>
      </c>
      <c r="D209" s="49"/>
      <c r="E209" s="57"/>
      <c r="F209" s="57"/>
      <c r="G209" s="58"/>
      <c r="H209" s="50"/>
      <c r="I209" s="60">
        <v>4.1100000000000003</v>
      </c>
      <c r="J209" s="60"/>
      <c r="K209" s="61"/>
      <c r="L209" s="50"/>
      <c r="M209" s="51"/>
      <c r="O209" s="6"/>
      <c r="U209" s="34"/>
      <c r="W209" s="34"/>
      <c r="X209" s="35"/>
      <c r="Y209" s="34"/>
      <c r="Z209" s="35"/>
      <c r="AB209" s="2"/>
      <c r="AC209" s="54"/>
    </row>
    <row r="210" spans="1:29" x14ac:dyDescent="0.2">
      <c r="A210" s="47" t="s">
        <v>127</v>
      </c>
      <c r="B210" s="48">
        <v>306</v>
      </c>
      <c r="C210" s="47" t="s">
        <v>224</v>
      </c>
      <c r="D210" s="49"/>
      <c r="E210" s="57">
        <v>4.12</v>
      </c>
      <c r="F210" s="57">
        <v>0.28437517955146868</v>
      </c>
      <c r="G210" s="58">
        <f t="shared" si="30"/>
        <v>4.4043751795514687</v>
      </c>
      <c r="H210" s="50"/>
      <c r="I210" s="60">
        <v>4.1100000000000003</v>
      </c>
      <c r="J210" s="60">
        <v>0.28437899406782441</v>
      </c>
      <c r="K210" s="61">
        <v>4.3943789940678251</v>
      </c>
      <c r="L210" s="50"/>
      <c r="M210" s="51">
        <f t="shared" si="31"/>
        <v>-9.9961854836436714E-3</v>
      </c>
      <c r="O210" s="6">
        <f t="shared" si="32"/>
        <v>0</v>
      </c>
      <c r="R210" s="6">
        <f t="shared" si="33"/>
        <v>4.3943789940678251</v>
      </c>
      <c r="U210" s="34">
        <f t="shared" si="34"/>
        <v>0</v>
      </c>
      <c r="W210" s="34">
        <f t="shared" si="35"/>
        <v>-9.9999999999997868E-3</v>
      </c>
      <c r="X210" s="35">
        <f t="shared" si="36"/>
        <v>-2.4271844660194164E-3</v>
      </c>
      <c r="Y210" s="34">
        <f t="shared" si="37"/>
        <v>3.8145163557268269E-6</v>
      </c>
      <c r="Z210" s="35">
        <f t="shared" si="38"/>
        <v>1.341367541907168E-5</v>
      </c>
      <c r="AB210" s="2"/>
      <c r="AC210" s="54">
        <f t="shared" si="39"/>
        <v>-2.2696035365138423E-3</v>
      </c>
    </row>
    <row r="211" spans="1:29" hidden="1" x14ac:dyDescent="0.2">
      <c r="A211" s="47" t="s">
        <v>127</v>
      </c>
      <c r="B211" s="48">
        <v>307</v>
      </c>
      <c r="C211" s="47" t="s">
        <v>75</v>
      </c>
      <c r="D211" s="49"/>
      <c r="E211" s="57"/>
      <c r="F211" s="57"/>
      <c r="G211" s="58"/>
      <c r="H211" s="50"/>
      <c r="I211" s="60">
        <v>4.1100000000000003</v>
      </c>
      <c r="J211" s="60"/>
      <c r="K211" s="61"/>
      <c r="L211" s="50"/>
      <c r="M211" s="51"/>
      <c r="O211" s="6"/>
      <c r="U211" s="34"/>
      <c r="W211" s="34"/>
      <c r="X211" s="35"/>
      <c r="Y211" s="34"/>
      <c r="Z211" s="35"/>
      <c r="AB211" s="2"/>
      <c r="AC211" s="54"/>
    </row>
    <row r="212" spans="1:29" x14ac:dyDescent="0.2">
      <c r="A212" s="47" t="s">
        <v>127</v>
      </c>
      <c r="B212" s="48">
        <v>308</v>
      </c>
      <c r="C212" s="47" t="s">
        <v>225</v>
      </c>
      <c r="D212" s="49"/>
      <c r="E212" s="57">
        <v>4.12</v>
      </c>
      <c r="F212" s="57">
        <v>0.28437517955146868</v>
      </c>
      <c r="G212" s="58">
        <f t="shared" si="30"/>
        <v>4.4043751795514687</v>
      </c>
      <c r="H212" s="50"/>
      <c r="I212" s="60">
        <v>4.1100000000000003</v>
      </c>
      <c r="J212" s="60">
        <v>0.28437899406782446</v>
      </c>
      <c r="K212" s="61">
        <v>4.3943789940678251</v>
      </c>
      <c r="L212" s="50"/>
      <c r="M212" s="51">
        <f t="shared" si="31"/>
        <v>-9.9961854836436714E-3</v>
      </c>
      <c r="O212" s="6">
        <f t="shared" si="32"/>
        <v>0</v>
      </c>
      <c r="R212" s="6">
        <f t="shared" si="33"/>
        <v>4.3943789940678251</v>
      </c>
      <c r="U212" s="34">
        <f t="shared" si="34"/>
        <v>0</v>
      </c>
      <c r="W212" s="34">
        <f t="shared" si="35"/>
        <v>-9.9999999999997868E-3</v>
      </c>
      <c r="X212" s="35">
        <f t="shared" si="36"/>
        <v>-2.4271844660194164E-3</v>
      </c>
      <c r="Y212" s="34">
        <f t="shared" si="37"/>
        <v>3.8145163557823381E-6</v>
      </c>
      <c r="Z212" s="35">
        <f t="shared" si="38"/>
        <v>1.3413675419293725E-5</v>
      </c>
      <c r="AB212" s="2"/>
      <c r="AC212" s="54">
        <f t="shared" si="39"/>
        <v>-2.2696035365138423E-3</v>
      </c>
    </row>
    <row r="213" spans="1:29" hidden="1" x14ac:dyDescent="0.2">
      <c r="A213" s="47" t="s">
        <v>127</v>
      </c>
      <c r="B213" s="48">
        <v>309</v>
      </c>
      <c r="C213" s="47" t="s">
        <v>75</v>
      </c>
      <c r="D213" s="49"/>
      <c r="E213" s="57"/>
      <c r="F213" s="57"/>
      <c r="G213" s="58"/>
      <c r="H213" s="50"/>
      <c r="I213" s="60">
        <v>4.1100000000000003</v>
      </c>
      <c r="J213" s="60"/>
      <c r="K213" s="61"/>
      <c r="L213" s="50"/>
      <c r="M213" s="51"/>
      <c r="O213" s="6"/>
      <c r="U213" s="34"/>
      <c r="W213" s="34"/>
      <c r="X213" s="35"/>
      <c r="Y213" s="34"/>
      <c r="Z213" s="35"/>
      <c r="AB213" s="2"/>
      <c r="AC213" s="54"/>
    </row>
    <row r="214" spans="1:29" x14ac:dyDescent="0.2">
      <c r="A214" s="47" t="s">
        <v>127</v>
      </c>
      <c r="B214" s="48">
        <v>310</v>
      </c>
      <c r="C214" s="47" t="s">
        <v>226</v>
      </c>
      <c r="D214" s="49"/>
      <c r="E214" s="57">
        <v>4.12</v>
      </c>
      <c r="F214" s="57">
        <v>0.28437517955146868</v>
      </c>
      <c r="G214" s="58">
        <f t="shared" si="30"/>
        <v>4.4043751795514687</v>
      </c>
      <c r="H214" s="50"/>
      <c r="I214" s="60">
        <v>4.1100000000000003</v>
      </c>
      <c r="J214" s="60">
        <v>0.28437899406782446</v>
      </c>
      <c r="K214" s="61">
        <v>4.3943789940678251</v>
      </c>
      <c r="L214" s="50"/>
      <c r="M214" s="51">
        <f t="shared" si="31"/>
        <v>-9.9961854836436714E-3</v>
      </c>
      <c r="O214" s="6">
        <f t="shared" si="32"/>
        <v>0</v>
      </c>
      <c r="R214" s="6">
        <f t="shared" si="33"/>
        <v>4.3943789940678251</v>
      </c>
      <c r="U214" s="34">
        <f t="shared" si="34"/>
        <v>0</v>
      </c>
      <c r="W214" s="34">
        <f t="shared" si="35"/>
        <v>-9.9999999999997868E-3</v>
      </c>
      <c r="X214" s="35">
        <f t="shared" si="36"/>
        <v>-2.4271844660194164E-3</v>
      </c>
      <c r="Y214" s="34">
        <f t="shared" si="37"/>
        <v>3.8145163557823381E-6</v>
      </c>
      <c r="Z214" s="35">
        <f t="shared" si="38"/>
        <v>1.3413675419293725E-5</v>
      </c>
      <c r="AB214" s="2"/>
      <c r="AC214" s="54">
        <f t="shared" si="39"/>
        <v>-2.2696035365138423E-3</v>
      </c>
    </row>
    <row r="215" spans="1:29" x14ac:dyDescent="0.2">
      <c r="A215" s="47" t="s">
        <v>127</v>
      </c>
      <c r="B215" s="48">
        <v>312</v>
      </c>
      <c r="C215" s="47" t="s">
        <v>227</v>
      </c>
      <c r="D215" s="49"/>
      <c r="E215" s="57">
        <v>4.12</v>
      </c>
      <c r="F215" s="57">
        <v>0.28437517955146868</v>
      </c>
      <c r="G215" s="58">
        <f t="shared" si="30"/>
        <v>4.4043751795514687</v>
      </c>
      <c r="H215" s="50"/>
      <c r="I215" s="60">
        <v>4.1100000000000003</v>
      </c>
      <c r="J215" s="60">
        <v>0.28437899406782446</v>
      </c>
      <c r="K215" s="61">
        <v>4.3943789940678251</v>
      </c>
      <c r="L215" s="50"/>
      <c r="M215" s="51">
        <f t="shared" si="31"/>
        <v>-9.9961854836436714E-3</v>
      </c>
      <c r="O215" s="6">
        <f t="shared" si="32"/>
        <v>0</v>
      </c>
      <c r="R215" s="6">
        <f t="shared" si="33"/>
        <v>4.3943789940678251</v>
      </c>
      <c r="U215" s="34">
        <f t="shared" si="34"/>
        <v>0</v>
      </c>
      <c r="W215" s="34">
        <f t="shared" si="35"/>
        <v>-9.9999999999997868E-3</v>
      </c>
      <c r="X215" s="35">
        <f t="shared" si="36"/>
        <v>-2.4271844660194164E-3</v>
      </c>
      <c r="Y215" s="34">
        <f t="shared" si="37"/>
        <v>3.8145163557823381E-6</v>
      </c>
      <c r="Z215" s="35">
        <f t="shared" si="38"/>
        <v>1.3413675419293725E-5</v>
      </c>
      <c r="AB215" s="2"/>
      <c r="AC215" s="54">
        <f t="shared" si="39"/>
        <v>-2.2696035365138423E-3</v>
      </c>
    </row>
    <row r="216" spans="1:29" x14ac:dyDescent="0.2">
      <c r="A216" s="47" t="s">
        <v>127</v>
      </c>
      <c r="B216" s="48">
        <v>313</v>
      </c>
      <c r="C216" s="47" t="s">
        <v>228</v>
      </c>
      <c r="D216" s="49"/>
      <c r="E216" s="57">
        <v>4.12</v>
      </c>
      <c r="F216" s="57">
        <v>0.28437517955146868</v>
      </c>
      <c r="G216" s="58">
        <f t="shared" si="30"/>
        <v>4.4043751795514687</v>
      </c>
      <c r="H216" s="50"/>
      <c r="I216" s="60">
        <v>4.1100000000000003</v>
      </c>
      <c r="J216" s="60">
        <v>0.31157001917318661</v>
      </c>
      <c r="K216" s="61">
        <v>4.4215700191731866</v>
      </c>
      <c r="L216" s="50"/>
      <c r="M216" s="51">
        <f t="shared" si="31"/>
        <v>1.7194839621717861E-2</v>
      </c>
      <c r="O216" s="6">
        <f t="shared" si="32"/>
        <v>0</v>
      </c>
      <c r="R216" s="6">
        <f t="shared" si="33"/>
        <v>4.4215700191731866</v>
      </c>
      <c r="U216" s="34">
        <f t="shared" si="34"/>
        <v>0</v>
      </c>
      <c r="W216" s="34">
        <f t="shared" si="35"/>
        <v>-9.9999999999997868E-3</v>
      </c>
      <c r="X216" s="35">
        <f t="shared" si="36"/>
        <v>-2.4271844660194164E-3</v>
      </c>
      <c r="Y216" s="34">
        <f t="shared" si="37"/>
        <v>2.7194839621717926E-2</v>
      </c>
      <c r="Z216" s="35">
        <f t="shared" si="38"/>
        <v>9.5630144883287693E-2</v>
      </c>
      <c r="AB216" s="2"/>
      <c r="AC216" s="54">
        <f t="shared" si="39"/>
        <v>3.904036082473139E-3</v>
      </c>
    </row>
    <row r="217" spans="1:29" x14ac:dyDescent="0.2">
      <c r="A217" s="47" t="s">
        <v>31</v>
      </c>
      <c r="B217" s="48">
        <v>315</v>
      </c>
      <c r="C217" s="47" t="s">
        <v>229</v>
      </c>
      <c r="D217" s="49"/>
      <c r="E217" s="57">
        <v>4.12</v>
      </c>
      <c r="F217" s="57">
        <v>0.48618777529908896</v>
      </c>
      <c r="G217" s="58">
        <f t="shared" si="30"/>
        <v>4.6061877752990892</v>
      </c>
      <c r="H217" s="50"/>
      <c r="I217" s="60">
        <v>4.1100000000000003</v>
      </c>
      <c r="J217" s="60">
        <v>0.44576186473505236</v>
      </c>
      <c r="K217" s="61">
        <v>4.5557618647350528</v>
      </c>
      <c r="L217" s="50"/>
      <c r="M217" s="51">
        <f t="shared" si="31"/>
        <v>-5.0425910564036336E-2</v>
      </c>
      <c r="O217" s="6">
        <f t="shared" si="32"/>
        <v>0</v>
      </c>
      <c r="R217" s="6">
        <f t="shared" si="33"/>
        <v>4.5557618647350528</v>
      </c>
      <c r="U217" s="34">
        <f t="shared" si="34"/>
        <v>0</v>
      </c>
      <c r="W217" s="34">
        <f t="shared" si="35"/>
        <v>-9.9999999999997868E-3</v>
      </c>
      <c r="X217" s="35">
        <f t="shared" si="36"/>
        <v>-2.4271844660194164E-3</v>
      </c>
      <c r="Y217" s="34">
        <f t="shared" si="37"/>
        <v>-4.0425910564036605E-2</v>
      </c>
      <c r="Z217" s="35">
        <f t="shared" si="38"/>
        <v>-8.3148759837015085E-2</v>
      </c>
      <c r="AB217" s="2"/>
      <c r="AC217" s="54">
        <f t="shared" si="39"/>
        <v>-1.094742833421769E-2</v>
      </c>
    </row>
    <row r="218" spans="1:29" x14ac:dyDescent="0.2">
      <c r="A218" s="47" t="s">
        <v>31</v>
      </c>
      <c r="B218" s="48">
        <v>316</v>
      </c>
      <c r="C218" s="47" t="s">
        <v>230</v>
      </c>
      <c r="D218" s="49"/>
      <c r="E218" s="57">
        <v>4.12</v>
      </c>
      <c r="F218" s="57">
        <v>0.45859918415280904</v>
      </c>
      <c r="G218" s="58">
        <f t="shared" si="30"/>
        <v>4.5785991841528091</v>
      </c>
      <c r="H218" s="50"/>
      <c r="I218" s="60">
        <v>4.1100000000000003</v>
      </c>
      <c r="J218" s="60">
        <v>0.45057029856393238</v>
      </c>
      <c r="K218" s="61">
        <v>4.5605702985639329</v>
      </c>
      <c r="L218" s="50"/>
      <c r="M218" s="51">
        <f t="shared" si="31"/>
        <v>-1.8028885588876165E-2</v>
      </c>
      <c r="O218" s="6">
        <f t="shared" si="32"/>
        <v>0</v>
      </c>
      <c r="R218" s="6">
        <f t="shared" si="33"/>
        <v>4.5605702985639329</v>
      </c>
      <c r="U218" s="34">
        <f t="shared" si="34"/>
        <v>0</v>
      </c>
      <c r="W218" s="34">
        <f t="shared" si="35"/>
        <v>-9.9999999999997868E-3</v>
      </c>
      <c r="X218" s="35">
        <f t="shared" si="36"/>
        <v>-2.4271844660194164E-3</v>
      </c>
      <c r="Y218" s="34">
        <f t="shared" si="37"/>
        <v>-8.0288855888766553E-3</v>
      </c>
      <c r="Z218" s="35">
        <f t="shared" si="38"/>
        <v>-1.7507413589731513E-2</v>
      </c>
      <c r="AB218" s="2"/>
      <c r="AC218" s="54">
        <f t="shared" si="39"/>
        <v>-3.937642249026041E-3</v>
      </c>
    </row>
    <row r="219" spans="1:29" x14ac:dyDescent="0.2">
      <c r="A219" s="47" t="s">
        <v>31</v>
      </c>
      <c r="B219" s="48">
        <v>317</v>
      </c>
      <c r="C219" s="47" t="s">
        <v>231</v>
      </c>
      <c r="D219" s="49"/>
      <c r="E219" s="57">
        <v>4.12</v>
      </c>
      <c r="F219" s="57">
        <v>0.32587137728936971</v>
      </c>
      <c r="G219" s="58">
        <f t="shared" si="30"/>
        <v>4.4458713772893699</v>
      </c>
      <c r="H219" s="50"/>
      <c r="I219" s="60">
        <v>4.1100000000000003</v>
      </c>
      <c r="J219" s="60">
        <v>0.30569144904932088</v>
      </c>
      <c r="K219" s="61">
        <v>4.4156914490493211</v>
      </c>
      <c r="L219" s="50"/>
      <c r="M219" s="51">
        <f t="shared" si="31"/>
        <v>-3.0179928240048781E-2</v>
      </c>
      <c r="O219" s="6">
        <f t="shared" si="32"/>
        <v>0</v>
      </c>
      <c r="R219" s="6">
        <f t="shared" si="33"/>
        <v>4.4156914490493211</v>
      </c>
      <c r="U219" s="34">
        <f t="shared" si="34"/>
        <v>0</v>
      </c>
      <c r="W219" s="34">
        <f t="shared" si="35"/>
        <v>-9.9999999999997868E-3</v>
      </c>
      <c r="X219" s="35">
        <f t="shared" si="36"/>
        <v>-2.4271844660194164E-3</v>
      </c>
      <c r="Y219" s="34">
        <f t="shared" si="37"/>
        <v>-2.0179928240048828E-2</v>
      </c>
      <c r="Z219" s="35">
        <f t="shared" si="38"/>
        <v>-6.1926053180575313E-2</v>
      </c>
      <c r="AB219" s="2"/>
      <c r="AC219" s="54">
        <f t="shared" si="39"/>
        <v>-6.788304401745715E-3</v>
      </c>
    </row>
    <row r="220" spans="1:29" x14ac:dyDescent="0.2">
      <c r="A220" s="47" t="s">
        <v>31</v>
      </c>
      <c r="B220" s="48">
        <v>318</v>
      </c>
      <c r="C220" s="47" t="s">
        <v>232</v>
      </c>
      <c r="D220" s="49"/>
      <c r="E220" s="57">
        <v>4.12</v>
      </c>
      <c r="F220" s="57">
        <v>0.58175019524882887</v>
      </c>
      <c r="G220" s="58">
        <f t="shared" si="30"/>
        <v>4.7017501952488292</v>
      </c>
      <c r="H220" s="50"/>
      <c r="I220" s="60">
        <v>4.1100000000000003</v>
      </c>
      <c r="J220" s="60">
        <v>0.5322161895061206</v>
      </c>
      <c r="K220" s="61">
        <v>4.6422161895061205</v>
      </c>
      <c r="L220" s="50"/>
      <c r="M220" s="51">
        <f t="shared" si="31"/>
        <v>-5.9534005742708729E-2</v>
      </c>
      <c r="O220" s="6">
        <f t="shared" si="32"/>
        <v>0</v>
      </c>
      <c r="R220" s="6">
        <f t="shared" si="33"/>
        <v>4.6422161895061205</v>
      </c>
      <c r="U220" s="34">
        <f t="shared" si="34"/>
        <v>0</v>
      </c>
      <c r="W220" s="34">
        <f t="shared" si="35"/>
        <v>-9.9999999999997868E-3</v>
      </c>
      <c r="X220" s="35">
        <f t="shared" si="36"/>
        <v>-2.4271844660194164E-3</v>
      </c>
      <c r="Y220" s="34">
        <f t="shared" si="37"/>
        <v>-4.9534005742708276E-2</v>
      </c>
      <c r="Z220" s="35">
        <f t="shared" si="38"/>
        <v>-8.5146521904511552E-2</v>
      </c>
      <c r="AB220" s="2"/>
      <c r="AC220" s="54">
        <f t="shared" si="39"/>
        <v>-1.2662094596788354E-2</v>
      </c>
    </row>
    <row r="221" spans="1:29" x14ac:dyDescent="0.2">
      <c r="A221" s="47" t="s">
        <v>127</v>
      </c>
      <c r="B221" s="48">
        <v>320</v>
      </c>
      <c r="C221" s="47" t="s">
        <v>233</v>
      </c>
      <c r="D221" s="49"/>
      <c r="E221" s="57">
        <v>4.12</v>
      </c>
      <c r="F221" s="57">
        <v>0.55489937772965758</v>
      </c>
      <c r="G221" s="58">
        <f t="shared" si="30"/>
        <v>4.6748993777296572</v>
      </c>
      <c r="H221" s="50"/>
      <c r="I221" s="60">
        <v>4.1100000000000003</v>
      </c>
      <c r="J221" s="60">
        <v>0.48412817766037142</v>
      </c>
      <c r="K221" s="61">
        <v>4.5941281776603713</v>
      </c>
      <c r="L221" s="50"/>
      <c r="M221" s="51">
        <f t="shared" si="31"/>
        <v>-8.0771200069285953E-2</v>
      </c>
      <c r="O221" s="6">
        <f t="shared" si="32"/>
        <v>-4.4408920985006262E-16</v>
      </c>
      <c r="R221" s="6">
        <f t="shared" si="33"/>
        <v>4.5941281776603713</v>
      </c>
      <c r="U221" s="34">
        <f t="shared" si="34"/>
        <v>0</v>
      </c>
      <c r="W221" s="34">
        <f t="shared" si="35"/>
        <v>-9.9999999999997868E-3</v>
      </c>
      <c r="X221" s="35">
        <f t="shared" si="36"/>
        <v>-2.4271844660194164E-3</v>
      </c>
      <c r="Y221" s="34">
        <f t="shared" si="37"/>
        <v>-7.0771200069286166E-2</v>
      </c>
      <c r="Z221" s="35">
        <f t="shared" si="38"/>
        <v>-0.12753879876175556</v>
      </c>
      <c r="AB221" s="2"/>
      <c r="AC221" s="54">
        <f t="shared" si="39"/>
        <v>-1.7277633921719215E-2</v>
      </c>
    </row>
    <row r="222" spans="1:29" x14ac:dyDescent="0.2">
      <c r="A222" s="47" t="s">
        <v>127</v>
      </c>
      <c r="B222" s="48">
        <v>321</v>
      </c>
      <c r="C222" s="47" t="s">
        <v>234</v>
      </c>
      <c r="D222" s="49"/>
      <c r="E222" s="57">
        <v>4.12</v>
      </c>
      <c r="F222" s="57">
        <v>0.28437517955146868</v>
      </c>
      <c r="G222" s="58">
        <f t="shared" si="30"/>
        <v>4.4043751795514687</v>
      </c>
      <c r="H222" s="50"/>
      <c r="I222" s="60">
        <v>4.1100000000000003</v>
      </c>
      <c r="J222" s="60">
        <v>0.28437899406782446</v>
      </c>
      <c r="K222" s="61">
        <v>4.3943789940678251</v>
      </c>
      <c r="L222" s="50"/>
      <c r="M222" s="51">
        <f t="shared" si="31"/>
        <v>-9.9961854836436714E-3</v>
      </c>
      <c r="O222" s="6">
        <f t="shared" si="32"/>
        <v>0</v>
      </c>
      <c r="R222" s="6">
        <f t="shared" si="33"/>
        <v>4.3943789940678251</v>
      </c>
      <c r="U222" s="34">
        <f t="shared" si="34"/>
        <v>0</v>
      </c>
      <c r="W222" s="34">
        <f t="shared" si="35"/>
        <v>-9.9999999999997868E-3</v>
      </c>
      <c r="X222" s="35">
        <f t="shared" si="36"/>
        <v>-2.4271844660194164E-3</v>
      </c>
      <c r="Y222" s="34">
        <f t="shared" si="37"/>
        <v>3.8145163557823381E-6</v>
      </c>
      <c r="Z222" s="35">
        <f t="shared" si="38"/>
        <v>1.3413675419293725E-5</v>
      </c>
      <c r="AB222" s="2"/>
      <c r="AC222" s="54">
        <f t="shared" si="39"/>
        <v>-2.2696035365138423E-3</v>
      </c>
    </row>
    <row r="223" spans="1:29" x14ac:dyDescent="0.2">
      <c r="A223" s="47" t="s">
        <v>127</v>
      </c>
      <c r="B223" s="48">
        <v>322</v>
      </c>
      <c r="C223" s="47" t="s">
        <v>235</v>
      </c>
      <c r="D223" s="49"/>
      <c r="E223" s="57">
        <v>4.12</v>
      </c>
      <c r="F223" s="57">
        <v>0.28437517955146868</v>
      </c>
      <c r="G223" s="58">
        <f t="shared" si="30"/>
        <v>4.4043751795514687</v>
      </c>
      <c r="H223" s="50"/>
      <c r="I223" s="60">
        <v>4.1100000000000003</v>
      </c>
      <c r="J223" s="60">
        <v>0.28437899406782446</v>
      </c>
      <c r="K223" s="61">
        <v>4.3943789940678251</v>
      </c>
      <c r="L223" s="50"/>
      <c r="M223" s="51">
        <f t="shared" si="31"/>
        <v>-9.9961854836436714E-3</v>
      </c>
      <c r="O223" s="6">
        <f t="shared" si="32"/>
        <v>0</v>
      </c>
      <c r="R223" s="6">
        <f t="shared" si="33"/>
        <v>4.3943789940678251</v>
      </c>
      <c r="U223" s="34">
        <f t="shared" si="34"/>
        <v>0</v>
      </c>
      <c r="W223" s="34">
        <f t="shared" si="35"/>
        <v>-9.9999999999997868E-3</v>
      </c>
      <c r="X223" s="35">
        <f t="shared" si="36"/>
        <v>-2.4271844660194164E-3</v>
      </c>
      <c r="Y223" s="34">
        <f t="shared" si="37"/>
        <v>3.8145163557823381E-6</v>
      </c>
      <c r="Z223" s="35">
        <f t="shared" si="38"/>
        <v>1.3413675419293725E-5</v>
      </c>
      <c r="AB223" s="2"/>
      <c r="AC223" s="54">
        <f t="shared" si="39"/>
        <v>-2.2696035365138423E-3</v>
      </c>
    </row>
    <row r="224" spans="1:29" hidden="1" x14ac:dyDescent="0.2">
      <c r="A224" s="47" t="s">
        <v>127</v>
      </c>
      <c r="B224" s="48">
        <v>324</v>
      </c>
      <c r="C224" s="47" t="s">
        <v>236</v>
      </c>
      <c r="D224" s="49"/>
      <c r="E224" s="57"/>
      <c r="F224" s="57"/>
      <c r="G224" s="58"/>
      <c r="H224" s="50"/>
      <c r="I224" s="60"/>
      <c r="J224" s="60"/>
      <c r="K224" s="61"/>
      <c r="L224" s="50"/>
      <c r="M224" s="51"/>
      <c r="O224" s="6"/>
      <c r="U224" s="34"/>
      <c r="W224" s="34"/>
      <c r="X224" s="35"/>
      <c r="Y224" s="34"/>
      <c r="Z224" s="35"/>
      <c r="AB224" s="2"/>
      <c r="AC224" s="54"/>
    </row>
    <row r="225" spans="1:29" x14ac:dyDescent="0.2">
      <c r="A225" s="47" t="s">
        <v>127</v>
      </c>
      <c r="B225" s="48">
        <v>327</v>
      </c>
      <c r="C225" s="47" t="s">
        <v>237</v>
      </c>
      <c r="D225" s="49"/>
      <c r="E225" s="57">
        <v>4.12</v>
      </c>
      <c r="F225" s="57">
        <v>0.28437517955146868</v>
      </c>
      <c r="G225" s="58">
        <f t="shared" si="30"/>
        <v>4.4043751795514687</v>
      </c>
      <c r="H225" s="50"/>
      <c r="I225" s="60">
        <v>4.1100000000000003</v>
      </c>
      <c r="J225" s="60">
        <v>0.28437899406782446</v>
      </c>
      <c r="K225" s="61">
        <v>4.3943789940678251</v>
      </c>
      <c r="L225" s="50"/>
      <c r="M225" s="51">
        <f t="shared" si="31"/>
        <v>-9.9961854836436714E-3</v>
      </c>
      <c r="O225" s="6">
        <f t="shared" si="32"/>
        <v>0</v>
      </c>
      <c r="R225" s="6">
        <f t="shared" si="33"/>
        <v>4.3943789940678251</v>
      </c>
      <c r="U225" s="34">
        <f t="shared" si="34"/>
        <v>0</v>
      </c>
      <c r="W225" s="34">
        <f t="shared" si="35"/>
        <v>-9.9999999999997868E-3</v>
      </c>
      <c r="X225" s="35">
        <f t="shared" si="36"/>
        <v>-2.4271844660194164E-3</v>
      </c>
      <c r="Y225" s="34">
        <f t="shared" si="37"/>
        <v>3.8145163557823381E-6</v>
      </c>
      <c r="Z225" s="35">
        <f t="shared" si="38"/>
        <v>1.3413675419293725E-5</v>
      </c>
      <c r="AB225" s="2"/>
      <c r="AC225" s="54">
        <f t="shared" si="39"/>
        <v>-2.2696035365138423E-3</v>
      </c>
    </row>
    <row r="226" spans="1:29" x14ac:dyDescent="0.2">
      <c r="A226" s="47" t="s">
        <v>127</v>
      </c>
      <c r="B226" s="48">
        <v>328</v>
      </c>
      <c r="C226" s="47" t="s">
        <v>238</v>
      </c>
      <c r="D226" s="49"/>
      <c r="E226" s="57">
        <v>4.12</v>
      </c>
      <c r="F226" s="57">
        <v>0.45869194854132594</v>
      </c>
      <c r="G226" s="58">
        <f t="shared" si="30"/>
        <v>4.5786919485413264</v>
      </c>
      <c r="H226" s="50"/>
      <c r="I226" s="60">
        <v>4.1100000000000003</v>
      </c>
      <c r="J226" s="60">
        <v>0.48027605883494096</v>
      </c>
      <c r="K226" s="61">
        <v>4.5902760588349416</v>
      </c>
      <c r="L226" s="50"/>
      <c r="M226" s="51">
        <f t="shared" si="31"/>
        <v>1.1584110293615169E-2</v>
      </c>
      <c r="O226" s="6">
        <f t="shared" si="32"/>
        <v>0</v>
      </c>
      <c r="R226" s="6">
        <f t="shared" si="33"/>
        <v>4.5902760588349416</v>
      </c>
      <c r="U226" s="34">
        <f t="shared" si="34"/>
        <v>0</v>
      </c>
      <c r="W226" s="34">
        <f t="shared" si="35"/>
        <v>-9.9999999999997868E-3</v>
      </c>
      <c r="X226" s="35">
        <f t="shared" si="36"/>
        <v>-2.4271844660194164E-3</v>
      </c>
      <c r="Y226" s="34">
        <f t="shared" si="37"/>
        <v>2.1584110293615011E-2</v>
      </c>
      <c r="Z226" s="35">
        <f t="shared" si="38"/>
        <v>4.7055786268440203E-2</v>
      </c>
      <c r="AB226" s="2"/>
      <c r="AC226" s="54">
        <f t="shared" si="39"/>
        <v>2.530004294633903E-3</v>
      </c>
    </row>
    <row r="227" spans="1:29" x14ac:dyDescent="0.2">
      <c r="A227" s="47" t="s">
        <v>127</v>
      </c>
      <c r="B227" s="48">
        <v>329</v>
      </c>
      <c r="C227" s="47" t="s">
        <v>239</v>
      </c>
      <c r="D227" s="49"/>
      <c r="E227" s="57">
        <v>4.12</v>
      </c>
      <c r="F227" s="57">
        <v>0.30448086051391643</v>
      </c>
      <c r="G227" s="58">
        <f t="shared" si="30"/>
        <v>4.424480860513917</v>
      </c>
      <c r="H227" s="50"/>
      <c r="I227" s="60">
        <v>4.1100000000000003</v>
      </c>
      <c r="J227" s="60">
        <v>0.32145806021416662</v>
      </c>
      <c r="K227" s="61">
        <v>4.4314580602141671</v>
      </c>
      <c r="L227" s="50"/>
      <c r="M227" s="51">
        <f t="shared" si="31"/>
        <v>6.9771997002501251E-3</v>
      </c>
      <c r="O227" s="6">
        <f t="shared" si="32"/>
        <v>0</v>
      </c>
      <c r="R227" s="6">
        <f t="shared" si="33"/>
        <v>4.4314580602141671</v>
      </c>
      <c r="U227" s="34">
        <f t="shared" si="34"/>
        <v>0</v>
      </c>
      <c r="W227" s="34">
        <f t="shared" si="35"/>
        <v>-9.9999999999997868E-3</v>
      </c>
      <c r="X227" s="35">
        <f t="shared" si="36"/>
        <v>-2.4271844660194164E-3</v>
      </c>
      <c r="Y227" s="34">
        <f t="shared" si="37"/>
        <v>1.697719970025019E-2</v>
      </c>
      <c r="Z227" s="35">
        <f t="shared" si="38"/>
        <v>5.5757855096689291E-2</v>
      </c>
      <c r="AB227" s="2"/>
      <c r="AC227" s="54">
        <f t="shared" si="39"/>
        <v>1.5769533014635684E-3</v>
      </c>
    </row>
    <row r="228" spans="1:29" x14ac:dyDescent="0.2">
      <c r="A228" s="47" t="s">
        <v>127</v>
      </c>
      <c r="B228" s="48">
        <v>331</v>
      </c>
      <c r="C228" s="47" t="s">
        <v>240</v>
      </c>
      <c r="D228" s="49"/>
      <c r="E228" s="57">
        <v>4.12</v>
      </c>
      <c r="F228" s="57">
        <v>0.28437517955146868</v>
      </c>
      <c r="G228" s="58">
        <f t="shared" si="30"/>
        <v>4.4043751795514687</v>
      </c>
      <c r="H228" s="50"/>
      <c r="I228" s="60">
        <v>4.1100000000000003</v>
      </c>
      <c r="J228" s="60">
        <v>0.28437899406782446</v>
      </c>
      <c r="K228" s="61">
        <v>4.3943789940678251</v>
      </c>
      <c r="L228" s="50"/>
      <c r="M228" s="51">
        <f t="shared" si="31"/>
        <v>-9.9961854836436714E-3</v>
      </c>
      <c r="O228" s="6">
        <f t="shared" si="32"/>
        <v>0</v>
      </c>
      <c r="R228" s="6">
        <f t="shared" si="33"/>
        <v>4.3943789940678251</v>
      </c>
      <c r="U228" s="34">
        <f t="shared" si="34"/>
        <v>0</v>
      </c>
      <c r="W228" s="34">
        <f t="shared" si="35"/>
        <v>-9.9999999999997868E-3</v>
      </c>
      <c r="X228" s="35">
        <f t="shared" si="36"/>
        <v>-2.4271844660194164E-3</v>
      </c>
      <c r="Y228" s="34">
        <f t="shared" si="37"/>
        <v>3.8145163557823381E-6</v>
      </c>
      <c r="Z228" s="35">
        <f t="shared" si="38"/>
        <v>1.3413675419293725E-5</v>
      </c>
      <c r="AB228" s="2"/>
      <c r="AC228" s="54">
        <f t="shared" si="39"/>
        <v>-2.2696035365138423E-3</v>
      </c>
    </row>
    <row r="229" spans="1:29" x14ac:dyDescent="0.2">
      <c r="A229" s="47" t="s">
        <v>127</v>
      </c>
      <c r="B229" s="48">
        <v>332</v>
      </c>
      <c r="C229" s="47" t="s">
        <v>241</v>
      </c>
      <c r="D229" s="49"/>
      <c r="E229" s="57">
        <v>4.12</v>
      </c>
      <c r="F229" s="57">
        <v>0.28437517955146868</v>
      </c>
      <c r="G229" s="58">
        <f t="shared" si="30"/>
        <v>4.4043751795514687</v>
      </c>
      <c r="H229" s="50"/>
      <c r="I229" s="60">
        <v>4.1100000000000003</v>
      </c>
      <c r="J229" s="60">
        <v>0.28437899406782441</v>
      </c>
      <c r="K229" s="61">
        <v>4.3943789940678251</v>
      </c>
      <c r="L229" s="50"/>
      <c r="M229" s="51">
        <f t="shared" si="31"/>
        <v>-9.9961854836436714E-3</v>
      </c>
      <c r="O229" s="6">
        <f t="shared" si="32"/>
        <v>0</v>
      </c>
      <c r="R229" s="6">
        <f t="shared" si="33"/>
        <v>4.3943789940678251</v>
      </c>
      <c r="U229" s="34">
        <f t="shared" si="34"/>
        <v>0</v>
      </c>
      <c r="W229" s="34">
        <f t="shared" si="35"/>
        <v>-9.9999999999997868E-3</v>
      </c>
      <c r="X229" s="35">
        <f t="shared" si="36"/>
        <v>-2.4271844660194164E-3</v>
      </c>
      <c r="Y229" s="34">
        <f t="shared" si="37"/>
        <v>3.8145163557268269E-6</v>
      </c>
      <c r="Z229" s="35">
        <f t="shared" si="38"/>
        <v>1.341367541907168E-5</v>
      </c>
      <c r="AB229" s="2"/>
      <c r="AC229" s="54">
        <f t="shared" si="39"/>
        <v>-2.2696035365138423E-3</v>
      </c>
    </row>
    <row r="230" spans="1:29" x14ac:dyDescent="0.2">
      <c r="A230" s="47" t="s">
        <v>127</v>
      </c>
      <c r="B230" s="48">
        <v>333</v>
      </c>
      <c r="C230" s="47" t="s">
        <v>242</v>
      </c>
      <c r="D230" s="49"/>
      <c r="E230" s="57">
        <v>4.12</v>
      </c>
      <c r="F230" s="57">
        <v>0.28437517955146868</v>
      </c>
      <c r="G230" s="58">
        <f t="shared" si="30"/>
        <v>4.4043751795514687</v>
      </c>
      <c r="H230" s="50"/>
      <c r="I230" s="60">
        <v>4.1100000000000003</v>
      </c>
      <c r="J230" s="60">
        <v>0.28437899406782441</v>
      </c>
      <c r="K230" s="61">
        <v>4.3943789940678251</v>
      </c>
      <c r="L230" s="50"/>
      <c r="M230" s="51">
        <f t="shared" si="31"/>
        <v>-9.9961854836436714E-3</v>
      </c>
      <c r="O230" s="6">
        <f t="shared" si="32"/>
        <v>0</v>
      </c>
      <c r="R230" s="6">
        <f t="shared" si="33"/>
        <v>4.3943789940678251</v>
      </c>
      <c r="U230" s="34">
        <f t="shared" si="34"/>
        <v>0</v>
      </c>
      <c r="W230" s="34">
        <f t="shared" si="35"/>
        <v>-9.9999999999997868E-3</v>
      </c>
      <c r="X230" s="35">
        <f t="shared" si="36"/>
        <v>-2.4271844660194164E-3</v>
      </c>
      <c r="Y230" s="34">
        <f t="shared" si="37"/>
        <v>3.8145163557268269E-6</v>
      </c>
      <c r="Z230" s="35">
        <f t="shared" si="38"/>
        <v>1.341367541907168E-5</v>
      </c>
      <c r="AB230" s="2"/>
      <c r="AC230" s="54">
        <f t="shared" si="39"/>
        <v>-2.2696035365138423E-3</v>
      </c>
    </row>
    <row r="231" spans="1:29" x14ac:dyDescent="0.2">
      <c r="A231" s="47" t="s">
        <v>127</v>
      </c>
      <c r="B231" s="48">
        <v>334</v>
      </c>
      <c r="C231" s="47" t="s">
        <v>243</v>
      </c>
      <c r="D231" s="49"/>
      <c r="E231" s="57">
        <v>4.12</v>
      </c>
      <c r="F231" s="57">
        <v>0.28437517955146868</v>
      </c>
      <c r="G231" s="58">
        <f t="shared" si="30"/>
        <v>4.4043751795514687</v>
      </c>
      <c r="H231" s="50"/>
      <c r="I231" s="60">
        <v>4.1100000000000003</v>
      </c>
      <c r="J231" s="60">
        <v>0.28437899406782446</v>
      </c>
      <c r="K231" s="61">
        <v>4.3943789940678251</v>
      </c>
      <c r="L231" s="50"/>
      <c r="M231" s="51">
        <f t="shared" si="31"/>
        <v>-9.9961854836436714E-3</v>
      </c>
      <c r="O231" s="6">
        <f t="shared" si="32"/>
        <v>0</v>
      </c>
      <c r="R231" s="6">
        <f t="shared" si="33"/>
        <v>4.3943789940678251</v>
      </c>
      <c r="U231" s="34">
        <f t="shared" si="34"/>
        <v>0</v>
      </c>
      <c r="W231" s="34">
        <f t="shared" si="35"/>
        <v>-9.9999999999997868E-3</v>
      </c>
      <c r="X231" s="35">
        <f t="shared" si="36"/>
        <v>-2.4271844660194164E-3</v>
      </c>
      <c r="Y231" s="34">
        <f t="shared" si="37"/>
        <v>3.8145163557823381E-6</v>
      </c>
      <c r="Z231" s="35">
        <f t="shared" si="38"/>
        <v>1.3413675419293725E-5</v>
      </c>
      <c r="AB231" s="2"/>
      <c r="AC231" s="54">
        <f t="shared" si="39"/>
        <v>-2.2696035365138423E-3</v>
      </c>
    </row>
    <row r="232" spans="1:29" x14ac:dyDescent="0.2">
      <c r="A232" s="47" t="s">
        <v>127</v>
      </c>
      <c r="B232" s="48">
        <v>335</v>
      </c>
      <c r="C232" s="47" t="s">
        <v>244</v>
      </c>
      <c r="D232" s="49"/>
      <c r="E232" s="57">
        <v>4.12</v>
      </c>
      <c r="F232" s="57">
        <v>0.28437517955146868</v>
      </c>
      <c r="G232" s="58">
        <f t="shared" si="30"/>
        <v>4.4043751795514687</v>
      </c>
      <c r="H232" s="50"/>
      <c r="I232" s="60">
        <v>4.1100000000000003</v>
      </c>
      <c r="J232" s="60">
        <v>0.28437899406782441</v>
      </c>
      <c r="K232" s="61">
        <v>4.3943789940678251</v>
      </c>
      <c r="L232" s="50"/>
      <c r="M232" s="51">
        <f t="shared" si="31"/>
        <v>-9.9961854836436714E-3</v>
      </c>
      <c r="O232" s="6">
        <f t="shared" si="32"/>
        <v>0</v>
      </c>
      <c r="R232" s="6">
        <f t="shared" si="33"/>
        <v>4.3943789940678251</v>
      </c>
      <c r="U232" s="34">
        <f t="shared" si="34"/>
        <v>0</v>
      </c>
      <c r="W232" s="34">
        <f t="shared" si="35"/>
        <v>-9.9999999999997868E-3</v>
      </c>
      <c r="X232" s="35">
        <f t="shared" si="36"/>
        <v>-2.4271844660194164E-3</v>
      </c>
      <c r="Y232" s="34">
        <f t="shared" si="37"/>
        <v>3.8145163557268269E-6</v>
      </c>
      <c r="Z232" s="35">
        <f t="shared" si="38"/>
        <v>1.341367541907168E-5</v>
      </c>
      <c r="AB232" s="2"/>
      <c r="AC232" s="54">
        <f t="shared" si="39"/>
        <v>-2.2696035365138423E-3</v>
      </c>
    </row>
    <row r="233" spans="1:29" x14ac:dyDescent="0.2">
      <c r="A233" s="47" t="s">
        <v>127</v>
      </c>
      <c r="B233" s="48">
        <v>336</v>
      </c>
      <c r="C233" s="47" t="s">
        <v>245</v>
      </c>
      <c r="D233" s="49"/>
      <c r="E233" s="57">
        <v>4.12</v>
      </c>
      <c r="F233" s="57">
        <v>0.28437517955146868</v>
      </c>
      <c r="G233" s="58">
        <f t="shared" si="30"/>
        <v>4.4043751795514687</v>
      </c>
      <c r="H233" s="50"/>
      <c r="I233" s="60">
        <v>4.1100000000000003</v>
      </c>
      <c r="J233" s="60">
        <v>0.28437899406782441</v>
      </c>
      <c r="K233" s="61">
        <v>4.3943789940678251</v>
      </c>
      <c r="L233" s="50"/>
      <c r="M233" s="51">
        <f t="shared" si="31"/>
        <v>-9.9961854836436714E-3</v>
      </c>
      <c r="O233" s="6">
        <f t="shared" si="32"/>
        <v>0</v>
      </c>
      <c r="R233" s="6">
        <f t="shared" si="33"/>
        <v>4.3943789940678251</v>
      </c>
      <c r="U233" s="34">
        <f t="shared" si="34"/>
        <v>0</v>
      </c>
      <c r="W233" s="34">
        <f t="shared" si="35"/>
        <v>-9.9999999999997868E-3</v>
      </c>
      <c r="X233" s="35">
        <f t="shared" si="36"/>
        <v>-2.4271844660194164E-3</v>
      </c>
      <c r="Y233" s="34">
        <f t="shared" si="37"/>
        <v>3.8145163557268269E-6</v>
      </c>
      <c r="Z233" s="35">
        <f t="shared" si="38"/>
        <v>1.341367541907168E-5</v>
      </c>
      <c r="AB233" s="2"/>
      <c r="AC233" s="54">
        <f t="shared" si="39"/>
        <v>-2.2696035365138423E-3</v>
      </c>
    </row>
    <row r="234" spans="1:29" x14ac:dyDescent="0.2">
      <c r="A234" s="47" t="s">
        <v>127</v>
      </c>
      <c r="B234" s="48">
        <v>337</v>
      </c>
      <c r="C234" s="47" t="s">
        <v>246</v>
      </c>
      <c r="D234" s="49"/>
      <c r="E234" s="57">
        <v>4.12</v>
      </c>
      <c r="F234" s="57">
        <v>0.28437517955146868</v>
      </c>
      <c r="G234" s="58">
        <f t="shared" si="30"/>
        <v>4.4043751795514687</v>
      </c>
      <c r="H234" s="50"/>
      <c r="I234" s="60">
        <v>4.1100000000000003</v>
      </c>
      <c r="J234" s="60">
        <v>0.28437899406782441</v>
      </c>
      <c r="K234" s="61">
        <v>4.3943789940678251</v>
      </c>
      <c r="L234" s="50"/>
      <c r="M234" s="51">
        <f t="shared" si="31"/>
        <v>-9.9961854836436714E-3</v>
      </c>
      <c r="O234" s="6">
        <f t="shared" si="32"/>
        <v>0</v>
      </c>
      <c r="R234" s="6">
        <f t="shared" si="33"/>
        <v>4.3943789940678251</v>
      </c>
      <c r="U234" s="34">
        <f t="shared" si="34"/>
        <v>0</v>
      </c>
      <c r="W234" s="34">
        <f t="shared" si="35"/>
        <v>-9.9999999999997868E-3</v>
      </c>
      <c r="X234" s="35">
        <f t="shared" si="36"/>
        <v>-2.4271844660194164E-3</v>
      </c>
      <c r="Y234" s="34">
        <f t="shared" si="37"/>
        <v>3.8145163557268269E-6</v>
      </c>
      <c r="Z234" s="35">
        <f t="shared" si="38"/>
        <v>1.341367541907168E-5</v>
      </c>
      <c r="AB234" s="2"/>
      <c r="AC234" s="54">
        <f t="shared" si="39"/>
        <v>-2.2696035365138423E-3</v>
      </c>
    </row>
    <row r="235" spans="1:29" x14ac:dyDescent="0.2">
      <c r="A235" s="47" t="s">
        <v>127</v>
      </c>
      <c r="B235" s="48">
        <v>338</v>
      </c>
      <c r="C235" s="47" t="s">
        <v>247</v>
      </c>
      <c r="D235" s="49"/>
      <c r="E235" s="57">
        <v>4.12</v>
      </c>
      <c r="F235" s="57">
        <v>0.28437517955146868</v>
      </c>
      <c r="G235" s="58">
        <f t="shared" si="30"/>
        <v>4.4043751795514687</v>
      </c>
      <c r="H235" s="50"/>
      <c r="I235" s="60">
        <v>4.1100000000000003</v>
      </c>
      <c r="J235" s="60">
        <v>0.28437899406782441</v>
      </c>
      <c r="K235" s="61">
        <v>4.3943789940678251</v>
      </c>
      <c r="L235" s="50"/>
      <c r="M235" s="51">
        <f t="shared" si="31"/>
        <v>-9.9961854836436714E-3</v>
      </c>
      <c r="O235" s="6">
        <f t="shared" si="32"/>
        <v>0</v>
      </c>
      <c r="R235" s="6">
        <f t="shared" si="33"/>
        <v>4.3943789940678251</v>
      </c>
      <c r="U235" s="34">
        <f t="shared" si="34"/>
        <v>0</v>
      </c>
      <c r="W235" s="34">
        <f t="shared" si="35"/>
        <v>-9.9999999999997868E-3</v>
      </c>
      <c r="X235" s="35">
        <f t="shared" si="36"/>
        <v>-2.4271844660194164E-3</v>
      </c>
      <c r="Y235" s="34">
        <f t="shared" si="37"/>
        <v>3.8145163557268269E-6</v>
      </c>
      <c r="Z235" s="35">
        <f t="shared" si="38"/>
        <v>1.341367541907168E-5</v>
      </c>
      <c r="AB235" s="2"/>
      <c r="AC235" s="54">
        <f t="shared" si="39"/>
        <v>-2.2696035365138423E-3</v>
      </c>
    </row>
    <row r="236" spans="1:29" hidden="1" x14ac:dyDescent="0.2">
      <c r="A236" s="47" t="s">
        <v>127</v>
      </c>
      <c r="B236" s="48">
        <v>341</v>
      </c>
      <c r="C236" s="47" t="s">
        <v>248</v>
      </c>
      <c r="D236" s="49"/>
      <c r="E236" s="57"/>
      <c r="F236" s="57"/>
      <c r="G236" s="58"/>
      <c r="H236" s="50"/>
      <c r="I236" s="60"/>
      <c r="J236" s="60"/>
      <c r="K236" s="61"/>
      <c r="L236" s="50"/>
      <c r="M236" s="51"/>
      <c r="O236" s="6"/>
      <c r="U236" s="34"/>
      <c r="W236" s="34"/>
      <c r="X236" s="35"/>
      <c r="Y236" s="34"/>
      <c r="Z236" s="35"/>
      <c r="AB236" s="2"/>
      <c r="AC236" s="54"/>
    </row>
    <row r="237" spans="1:29" x14ac:dyDescent="0.2">
      <c r="A237" s="47" t="s">
        <v>127</v>
      </c>
      <c r="B237" s="48">
        <v>342</v>
      </c>
      <c r="C237" s="47" t="s">
        <v>249</v>
      </c>
      <c r="D237" s="49"/>
      <c r="E237" s="57">
        <v>4.12</v>
      </c>
      <c r="F237" s="57">
        <v>0.28437517955146868</v>
      </c>
      <c r="G237" s="58">
        <f t="shared" si="30"/>
        <v>4.4043751795514687</v>
      </c>
      <c r="H237" s="50"/>
      <c r="I237" s="60">
        <v>4.1100000000000003</v>
      </c>
      <c r="J237" s="60">
        <v>0.39572862332752962</v>
      </c>
      <c r="K237" s="61">
        <v>4.5057286233275295</v>
      </c>
      <c r="L237" s="50"/>
      <c r="M237" s="51">
        <f t="shared" si="31"/>
        <v>0.10135344377606081</v>
      </c>
      <c r="O237" s="6">
        <f t="shared" si="32"/>
        <v>0</v>
      </c>
      <c r="R237" s="6">
        <f t="shared" si="33"/>
        <v>4.5057286233275295</v>
      </c>
      <c r="U237" s="34">
        <f t="shared" si="34"/>
        <v>0</v>
      </c>
      <c r="W237" s="34">
        <f t="shared" si="35"/>
        <v>-9.9999999999997868E-3</v>
      </c>
      <c r="X237" s="35">
        <f t="shared" si="36"/>
        <v>-2.4271844660194164E-3</v>
      </c>
      <c r="Y237" s="34">
        <f t="shared" si="37"/>
        <v>0.11135344377606093</v>
      </c>
      <c r="Z237" s="35">
        <f t="shared" si="38"/>
        <v>0.39157230230744244</v>
      </c>
      <c r="AB237" s="2"/>
      <c r="AC237" s="54">
        <f t="shared" si="39"/>
        <v>2.3011991404960686E-2</v>
      </c>
    </row>
    <row r="238" spans="1:29" x14ac:dyDescent="0.2">
      <c r="A238" s="47" t="s">
        <v>127</v>
      </c>
      <c r="B238" s="48">
        <v>343</v>
      </c>
      <c r="C238" s="47" t="s">
        <v>250</v>
      </c>
      <c r="D238" s="49"/>
      <c r="E238" s="57">
        <v>4.12</v>
      </c>
      <c r="F238" s="57">
        <v>0.28437517955146868</v>
      </c>
      <c r="G238" s="58">
        <f t="shared" si="30"/>
        <v>4.4043751795514687</v>
      </c>
      <c r="H238" s="50"/>
      <c r="I238" s="60">
        <v>4.1100000000000003</v>
      </c>
      <c r="J238" s="60">
        <v>0.28437899406782441</v>
      </c>
      <c r="K238" s="61">
        <v>4.3943789940678251</v>
      </c>
      <c r="L238" s="50"/>
      <c r="M238" s="51">
        <f t="shared" si="31"/>
        <v>-9.9961854836436714E-3</v>
      </c>
      <c r="O238" s="6">
        <f t="shared" si="32"/>
        <v>0</v>
      </c>
      <c r="R238" s="6">
        <f t="shared" si="33"/>
        <v>4.3943789940678251</v>
      </c>
      <c r="U238" s="34">
        <f t="shared" si="34"/>
        <v>0</v>
      </c>
      <c r="W238" s="34">
        <f t="shared" si="35"/>
        <v>-9.9999999999997868E-3</v>
      </c>
      <c r="X238" s="35">
        <f t="shared" si="36"/>
        <v>-2.4271844660194164E-3</v>
      </c>
      <c r="Y238" s="34">
        <f t="shared" si="37"/>
        <v>3.8145163557268269E-6</v>
      </c>
      <c r="Z238" s="35">
        <f t="shared" si="38"/>
        <v>1.341367541907168E-5</v>
      </c>
      <c r="AB238" s="2"/>
      <c r="AC238" s="54">
        <f t="shared" si="39"/>
        <v>-2.2696035365138423E-3</v>
      </c>
    </row>
    <row r="239" spans="1:29" hidden="1" x14ac:dyDescent="0.2">
      <c r="A239" s="47" t="s">
        <v>127</v>
      </c>
      <c r="B239" s="48">
        <v>344</v>
      </c>
      <c r="C239" s="47" t="s">
        <v>75</v>
      </c>
      <c r="D239" s="49"/>
      <c r="E239" s="57"/>
      <c r="F239" s="57"/>
      <c r="G239" s="58"/>
      <c r="H239" s="50"/>
      <c r="I239" s="60">
        <v>4.1100000000000003</v>
      </c>
      <c r="J239" s="60"/>
      <c r="K239" s="61"/>
      <c r="L239" s="50"/>
      <c r="M239" s="51"/>
      <c r="O239" s="6"/>
      <c r="U239" s="34"/>
      <c r="W239" s="34"/>
      <c r="X239" s="35"/>
      <c r="Y239" s="34"/>
      <c r="Z239" s="35"/>
      <c r="AB239" s="2"/>
      <c r="AC239" s="54"/>
    </row>
    <row r="240" spans="1:29" x14ac:dyDescent="0.2">
      <c r="A240" s="47" t="s">
        <v>127</v>
      </c>
      <c r="B240" s="48">
        <v>345</v>
      </c>
      <c r="C240" s="47" t="s">
        <v>251</v>
      </c>
      <c r="D240" s="49"/>
      <c r="E240" s="57">
        <v>4.12</v>
      </c>
      <c r="F240" s="57">
        <v>0.28437517955146868</v>
      </c>
      <c r="G240" s="58">
        <f t="shared" si="30"/>
        <v>4.4043751795514687</v>
      </c>
      <c r="H240" s="50"/>
      <c r="I240" s="60">
        <v>4.1100000000000003</v>
      </c>
      <c r="J240" s="60">
        <v>0.28437899406782446</v>
      </c>
      <c r="K240" s="61">
        <v>4.3943789940678251</v>
      </c>
      <c r="L240" s="50"/>
      <c r="M240" s="51">
        <f t="shared" si="31"/>
        <v>-9.9961854836436714E-3</v>
      </c>
      <c r="O240" s="6">
        <f t="shared" si="32"/>
        <v>0</v>
      </c>
      <c r="R240" s="6">
        <f t="shared" si="33"/>
        <v>4.3943789940678251</v>
      </c>
      <c r="U240" s="34">
        <f t="shared" si="34"/>
        <v>0</v>
      </c>
      <c r="W240" s="34">
        <f t="shared" si="35"/>
        <v>-9.9999999999997868E-3</v>
      </c>
      <c r="X240" s="35">
        <f t="shared" si="36"/>
        <v>-2.4271844660194164E-3</v>
      </c>
      <c r="Y240" s="34">
        <f t="shared" si="37"/>
        <v>3.8145163557823381E-6</v>
      </c>
      <c r="Z240" s="35">
        <f t="shared" si="38"/>
        <v>1.3413675419293725E-5</v>
      </c>
      <c r="AB240" s="2"/>
      <c r="AC240" s="54">
        <f t="shared" si="39"/>
        <v>-2.2696035365138423E-3</v>
      </c>
    </row>
    <row r="241" spans="1:29" x14ac:dyDescent="0.2">
      <c r="A241" s="47" t="s">
        <v>127</v>
      </c>
      <c r="B241" s="48">
        <v>347</v>
      </c>
      <c r="C241" s="47" t="s">
        <v>252</v>
      </c>
      <c r="D241" s="49"/>
      <c r="E241" s="57">
        <v>4.12</v>
      </c>
      <c r="F241" s="57">
        <v>0.31807311932051185</v>
      </c>
      <c r="G241" s="58">
        <f t="shared" si="30"/>
        <v>4.4380731193205119</v>
      </c>
      <c r="H241" s="50"/>
      <c r="I241" s="60">
        <v>4.1100000000000003</v>
      </c>
      <c r="J241" s="60">
        <v>0.29327121520925004</v>
      </c>
      <c r="K241" s="61">
        <v>4.4032712152092506</v>
      </c>
      <c r="L241" s="50"/>
      <c r="M241" s="51">
        <f t="shared" si="31"/>
        <v>-3.4801904111261273E-2</v>
      </c>
      <c r="O241" s="6">
        <f t="shared" si="32"/>
        <v>0</v>
      </c>
      <c r="R241" s="6">
        <f t="shared" si="33"/>
        <v>4.4032712152092506</v>
      </c>
      <c r="U241" s="34">
        <f t="shared" si="34"/>
        <v>0</v>
      </c>
      <c r="W241" s="34">
        <f t="shared" si="35"/>
        <v>-9.9999999999997868E-3</v>
      </c>
      <c r="X241" s="35">
        <f t="shared" si="36"/>
        <v>-2.4271844660194164E-3</v>
      </c>
      <c r="Y241" s="34">
        <f t="shared" si="37"/>
        <v>-2.4801904111261819E-2</v>
      </c>
      <c r="Z241" s="35">
        <f t="shared" si="38"/>
        <v>-7.7975479865275088E-2</v>
      </c>
      <c r="AB241" s="2"/>
      <c r="AC241" s="54">
        <f t="shared" si="39"/>
        <v>-7.841669836343157E-3</v>
      </c>
    </row>
    <row r="242" spans="1:29" x14ac:dyDescent="0.2">
      <c r="A242" s="47" t="s">
        <v>127</v>
      </c>
      <c r="B242" s="48">
        <v>349</v>
      </c>
      <c r="C242" s="47" t="s">
        <v>253</v>
      </c>
      <c r="D242" s="49"/>
      <c r="E242" s="57">
        <v>4.12</v>
      </c>
      <c r="F242" s="57">
        <v>0.28437517955146868</v>
      </c>
      <c r="G242" s="58">
        <f t="shared" si="30"/>
        <v>4.4043751795514687</v>
      </c>
      <c r="H242" s="50"/>
      <c r="I242" s="60">
        <v>4.1100000000000003</v>
      </c>
      <c r="J242" s="60">
        <v>0.28437899406782446</v>
      </c>
      <c r="K242" s="61">
        <v>4.3943789940678251</v>
      </c>
      <c r="L242" s="50"/>
      <c r="M242" s="51">
        <f t="shared" si="31"/>
        <v>-9.9961854836436714E-3</v>
      </c>
      <c r="O242" s="6">
        <f t="shared" si="32"/>
        <v>0</v>
      </c>
      <c r="R242" s="6">
        <f t="shared" si="33"/>
        <v>4.3943789940678251</v>
      </c>
      <c r="U242" s="34">
        <f t="shared" si="34"/>
        <v>0</v>
      </c>
      <c r="W242" s="34">
        <f t="shared" si="35"/>
        <v>-9.9999999999997868E-3</v>
      </c>
      <c r="X242" s="35">
        <f t="shared" si="36"/>
        <v>-2.4271844660194164E-3</v>
      </c>
      <c r="Y242" s="34">
        <f t="shared" si="37"/>
        <v>3.8145163557823381E-6</v>
      </c>
      <c r="Z242" s="35">
        <f t="shared" si="38"/>
        <v>1.3413675419293725E-5</v>
      </c>
      <c r="AB242" s="2"/>
      <c r="AC242" s="54">
        <f t="shared" si="39"/>
        <v>-2.2696035365138423E-3</v>
      </c>
    </row>
    <row r="243" spans="1:29" hidden="1" x14ac:dyDescent="0.2">
      <c r="A243" s="47" t="s">
        <v>127</v>
      </c>
      <c r="B243" s="48">
        <v>350</v>
      </c>
      <c r="C243" s="47" t="s">
        <v>75</v>
      </c>
      <c r="D243" s="49"/>
      <c r="E243" s="57"/>
      <c r="F243" s="57"/>
      <c r="G243" s="58"/>
      <c r="H243" s="50"/>
      <c r="I243" s="60">
        <v>4.1100000000000003</v>
      </c>
      <c r="J243" s="60"/>
      <c r="K243" s="61"/>
      <c r="L243" s="50"/>
      <c r="M243" s="51"/>
      <c r="O243" s="6"/>
      <c r="U243" s="34"/>
      <c r="W243" s="34"/>
      <c r="X243" s="35"/>
      <c r="Y243" s="34"/>
      <c r="Z243" s="35"/>
      <c r="AB243" s="2"/>
      <c r="AC243" s="54"/>
    </row>
    <row r="244" spans="1:29" x14ac:dyDescent="0.2">
      <c r="A244" s="47" t="s">
        <v>127</v>
      </c>
      <c r="B244" s="48">
        <v>351</v>
      </c>
      <c r="C244" s="47" t="s">
        <v>254</v>
      </c>
      <c r="D244" s="49"/>
      <c r="E244" s="57">
        <v>4.12</v>
      </c>
      <c r="F244" s="57">
        <v>0.28437517955146868</v>
      </c>
      <c r="G244" s="58">
        <f t="shared" si="30"/>
        <v>4.4043751795514687</v>
      </c>
      <c r="H244" s="50"/>
      <c r="I244" s="60">
        <v>4.1100000000000003</v>
      </c>
      <c r="J244" s="60">
        <v>0.28437899406782446</v>
      </c>
      <c r="K244" s="61">
        <v>4.3943789940678251</v>
      </c>
      <c r="L244" s="50"/>
      <c r="M244" s="51">
        <f t="shared" si="31"/>
        <v>-9.9961854836436714E-3</v>
      </c>
      <c r="O244" s="6">
        <f t="shared" si="32"/>
        <v>0</v>
      </c>
      <c r="R244" s="6">
        <f t="shared" si="33"/>
        <v>4.3943789940678251</v>
      </c>
      <c r="U244" s="34">
        <f t="shared" si="34"/>
        <v>0</v>
      </c>
      <c r="W244" s="34">
        <f t="shared" si="35"/>
        <v>-9.9999999999997868E-3</v>
      </c>
      <c r="X244" s="35">
        <f t="shared" si="36"/>
        <v>-2.4271844660194164E-3</v>
      </c>
      <c r="Y244" s="34">
        <f t="shared" si="37"/>
        <v>3.8145163557823381E-6</v>
      </c>
      <c r="Z244" s="35">
        <f t="shared" si="38"/>
        <v>1.3413675419293725E-5</v>
      </c>
      <c r="AB244" s="2"/>
      <c r="AC244" s="54">
        <f t="shared" si="39"/>
        <v>-2.2696035365138423E-3</v>
      </c>
    </row>
    <row r="245" spans="1:29" x14ac:dyDescent="0.2">
      <c r="A245" s="47" t="s">
        <v>127</v>
      </c>
      <c r="B245" s="48">
        <v>352</v>
      </c>
      <c r="C245" s="47" t="s">
        <v>255</v>
      </c>
      <c r="D245" s="49"/>
      <c r="E245" s="57">
        <v>4.12</v>
      </c>
      <c r="F245" s="57">
        <v>0.28437517955146868</v>
      </c>
      <c r="G245" s="58">
        <f t="shared" si="30"/>
        <v>4.4043751795514687</v>
      </c>
      <c r="H245" s="50"/>
      <c r="I245" s="60">
        <v>4.1100000000000003</v>
      </c>
      <c r="J245" s="60">
        <v>0.28437899406782446</v>
      </c>
      <c r="K245" s="61">
        <v>4.3943789940678251</v>
      </c>
      <c r="L245" s="50"/>
      <c r="M245" s="51">
        <f t="shared" si="31"/>
        <v>-9.9961854836436714E-3</v>
      </c>
      <c r="O245" s="6">
        <f t="shared" si="32"/>
        <v>0</v>
      </c>
      <c r="R245" s="6">
        <f t="shared" si="33"/>
        <v>4.3943789940678251</v>
      </c>
      <c r="U245" s="34">
        <f t="shared" si="34"/>
        <v>0</v>
      </c>
      <c r="W245" s="34">
        <f t="shared" si="35"/>
        <v>-9.9999999999997868E-3</v>
      </c>
      <c r="X245" s="35">
        <f t="shared" si="36"/>
        <v>-2.4271844660194164E-3</v>
      </c>
      <c r="Y245" s="34">
        <f t="shared" si="37"/>
        <v>3.8145163557823381E-6</v>
      </c>
      <c r="Z245" s="35">
        <f t="shared" si="38"/>
        <v>1.3413675419293725E-5</v>
      </c>
      <c r="AB245" s="2"/>
      <c r="AC245" s="54">
        <f t="shared" si="39"/>
        <v>-2.2696035365138423E-3</v>
      </c>
    </row>
    <row r="246" spans="1:29" x14ac:dyDescent="0.2">
      <c r="A246" s="47" t="s">
        <v>127</v>
      </c>
      <c r="B246" s="48">
        <v>353</v>
      </c>
      <c r="C246" s="47" t="s">
        <v>256</v>
      </c>
      <c r="D246" s="49"/>
      <c r="E246" s="57">
        <v>4.12</v>
      </c>
      <c r="F246" s="57">
        <v>0.28437517955146868</v>
      </c>
      <c r="G246" s="58">
        <f t="shared" si="30"/>
        <v>4.4043751795514687</v>
      </c>
      <c r="H246" s="50"/>
      <c r="I246" s="60">
        <v>4.1100000000000003</v>
      </c>
      <c r="J246" s="60">
        <v>0.28437899406782441</v>
      </c>
      <c r="K246" s="61">
        <v>4.3943789940678251</v>
      </c>
      <c r="L246" s="50"/>
      <c r="M246" s="51">
        <f t="shared" si="31"/>
        <v>-9.9961854836436714E-3</v>
      </c>
      <c r="O246" s="6">
        <f t="shared" si="32"/>
        <v>0</v>
      </c>
      <c r="R246" s="6">
        <f t="shared" si="33"/>
        <v>4.3943789940678251</v>
      </c>
      <c r="U246" s="34">
        <f t="shared" si="34"/>
        <v>0</v>
      </c>
      <c r="W246" s="34">
        <f t="shared" si="35"/>
        <v>-9.9999999999997868E-3</v>
      </c>
      <c r="X246" s="35">
        <f t="shared" si="36"/>
        <v>-2.4271844660194164E-3</v>
      </c>
      <c r="Y246" s="34">
        <f t="shared" si="37"/>
        <v>3.8145163557268269E-6</v>
      </c>
      <c r="Z246" s="35">
        <f t="shared" si="38"/>
        <v>1.341367541907168E-5</v>
      </c>
      <c r="AB246" s="2"/>
      <c r="AC246" s="54">
        <f t="shared" si="39"/>
        <v>-2.2696035365138423E-3</v>
      </c>
    </row>
    <row r="247" spans="1:29" x14ac:dyDescent="0.2">
      <c r="A247" s="47" t="s">
        <v>127</v>
      </c>
      <c r="B247" s="48">
        <v>354</v>
      </c>
      <c r="C247" s="47" t="s">
        <v>257</v>
      </c>
      <c r="D247" s="49"/>
      <c r="E247" s="57">
        <v>4.12</v>
      </c>
      <c r="F247" s="57">
        <v>0.28437517955146868</v>
      </c>
      <c r="G247" s="58">
        <f t="shared" si="30"/>
        <v>4.4043751795514687</v>
      </c>
      <c r="H247" s="50"/>
      <c r="I247" s="60">
        <v>4.1100000000000003</v>
      </c>
      <c r="J247" s="60">
        <v>0.40546350624558963</v>
      </c>
      <c r="K247" s="61">
        <v>4.5154635062455899</v>
      </c>
      <c r="L247" s="50"/>
      <c r="M247" s="51">
        <f t="shared" si="31"/>
        <v>0.11108832669412116</v>
      </c>
      <c r="O247" s="6">
        <f t="shared" si="32"/>
        <v>0</v>
      </c>
      <c r="R247" s="6">
        <f t="shared" si="33"/>
        <v>4.5154635062455899</v>
      </c>
      <c r="U247" s="34">
        <f t="shared" si="34"/>
        <v>0</v>
      </c>
      <c r="W247" s="34">
        <f t="shared" si="35"/>
        <v>-9.9999999999997868E-3</v>
      </c>
      <c r="X247" s="35">
        <f t="shared" si="36"/>
        <v>-2.4271844660194164E-3</v>
      </c>
      <c r="Y247" s="34">
        <f t="shared" si="37"/>
        <v>0.12108832669412095</v>
      </c>
      <c r="Z247" s="35">
        <f t="shared" si="38"/>
        <v>0.4258048360096256</v>
      </c>
      <c r="AB247" s="2"/>
      <c r="AC247" s="54">
        <f t="shared" si="39"/>
        <v>2.5222266988034869E-2</v>
      </c>
    </row>
    <row r="248" spans="1:29" hidden="1" x14ac:dyDescent="0.2">
      <c r="A248" s="47" t="s">
        <v>127</v>
      </c>
      <c r="B248" s="48">
        <v>355</v>
      </c>
      <c r="C248" s="47" t="s">
        <v>258</v>
      </c>
      <c r="D248" s="49"/>
      <c r="E248" s="57"/>
      <c r="F248" s="57"/>
      <c r="G248" s="58"/>
      <c r="H248" s="50"/>
      <c r="I248" s="60"/>
      <c r="J248" s="60"/>
      <c r="K248" s="61"/>
      <c r="L248" s="50"/>
      <c r="M248" s="51"/>
      <c r="O248" s="6"/>
      <c r="U248" s="34"/>
      <c r="W248" s="34"/>
      <c r="X248" s="35"/>
      <c r="Y248" s="34"/>
      <c r="Z248" s="35"/>
      <c r="AB248" s="2"/>
      <c r="AC248" s="54"/>
    </row>
    <row r="249" spans="1:29" x14ac:dyDescent="0.2">
      <c r="A249" s="47" t="s">
        <v>127</v>
      </c>
      <c r="B249" s="48">
        <v>356</v>
      </c>
      <c r="C249" s="47" t="s">
        <v>259</v>
      </c>
      <c r="D249" s="49"/>
      <c r="E249" s="57">
        <v>4.12</v>
      </c>
      <c r="F249" s="57">
        <v>0.53738103495334677</v>
      </c>
      <c r="G249" s="58">
        <f t="shared" si="30"/>
        <v>4.6573810349533469</v>
      </c>
      <c r="H249" s="50"/>
      <c r="I249" s="60">
        <v>4.1100000000000003</v>
      </c>
      <c r="J249" s="60">
        <v>0.42043381503990301</v>
      </c>
      <c r="K249" s="61">
        <v>4.5304338150399035</v>
      </c>
      <c r="L249" s="50"/>
      <c r="M249" s="51">
        <f t="shared" si="31"/>
        <v>-0.12694721991344338</v>
      </c>
      <c r="O249" s="6">
        <f t="shared" si="32"/>
        <v>0</v>
      </c>
      <c r="R249" s="6">
        <f t="shared" si="33"/>
        <v>4.5304338150399035</v>
      </c>
      <c r="U249" s="34">
        <f t="shared" si="34"/>
        <v>0</v>
      </c>
      <c r="W249" s="34">
        <f t="shared" si="35"/>
        <v>-9.9999999999997868E-3</v>
      </c>
      <c r="X249" s="35">
        <f t="shared" si="36"/>
        <v>-2.4271844660194164E-3</v>
      </c>
      <c r="Y249" s="34">
        <f t="shared" si="37"/>
        <v>-0.11694721991344376</v>
      </c>
      <c r="Z249" s="35">
        <f t="shared" si="38"/>
        <v>-0.2176243899705107</v>
      </c>
      <c r="AB249" s="2"/>
      <c r="AC249" s="54">
        <f t="shared" si="39"/>
        <v>-2.7257211501638512E-2</v>
      </c>
    </row>
    <row r="250" spans="1:29" x14ac:dyDescent="0.2">
      <c r="A250" s="47" t="s">
        <v>127</v>
      </c>
      <c r="B250" s="48">
        <v>357</v>
      </c>
      <c r="C250" s="47" t="s">
        <v>260</v>
      </c>
      <c r="D250" s="49"/>
      <c r="E250" s="57">
        <v>4.12</v>
      </c>
      <c r="F250" s="57">
        <v>0.28437517955146868</v>
      </c>
      <c r="G250" s="58">
        <f t="shared" si="30"/>
        <v>4.4043751795514687</v>
      </c>
      <c r="H250" s="50"/>
      <c r="I250" s="60">
        <v>4.1100000000000003</v>
      </c>
      <c r="J250" s="60">
        <v>0.28437899406782441</v>
      </c>
      <c r="K250" s="61">
        <v>4.3943789940678251</v>
      </c>
      <c r="L250" s="50"/>
      <c r="M250" s="51">
        <f t="shared" si="31"/>
        <v>-9.9961854836436714E-3</v>
      </c>
      <c r="O250" s="6">
        <f t="shared" si="32"/>
        <v>0</v>
      </c>
      <c r="R250" s="6">
        <f t="shared" si="33"/>
        <v>4.3943789940678251</v>
      </c>
      <c r="U250" s="34">
        <f t="shared" si="34"/>
        <v>0</v>
      </c>
      <c r="W250" s="34">
        <f t="shared" si="35"/>
        <v>-9.9999999999997868E-3</v>
      </c>
      <c r="X250" s="35">
        <f t="shared" si="36"/>
        <v>-2.4271844660194164E-3</v>
      </c>
      <c r="Y250" s="34">
        <f t="shared" si="37"/>
        <v>3.8145163557268269E-6</v>
      </c>
      <c r="Z250" s="35">
        <f t="shared" si="38"/>
        <v>1.341367541907168E-5</v>
      </c>
      <c r="AB250" s="2"/>
      <c r="AC250" s="54">
        <f t="shared" si="39"/>
        <v>-2.2696035365138423E-3</v>
      </c>
    </row>
    <row r="251" spans="1:29" x14ac:dyDescent="0.2">
      <c r="A251" s="47" t="s">
        <v>127</v>
      </c>
      <c r="B251" s="48">
        <v>359</v>
      </c>
      <c r="C251" s="47" t="s">
        <v>261</v>
      </c>
      <c r="D251" s="49"/>
      <c r="E251" s="57">
        <v>4.12</v>
      </c>
      <c r="F251" s="57">
        <v>0.33455267972530861</v>
      </c>
      <c r="G251" s="58">
        <f t="shared" si="30"/>
        <v>4.4545526797253086</v>
      </c>
      <c r="H251" s="50"/>
      <c r="I251" s="60">
        <v>4.1100000000000003</v>
      </c>
      <c r="J251" s="60">
        <v>0.44264467137102248</v>
      </c>
      <c r="K251" s="61">
        <v>4.5526446713710227</v>
      </c>
      <c r="L251" s="50"/>
      <c r="M251" s="51">
        <f t="shared" si="31"/>
        <v>9.8091991645714138E-2</v>
      </c>
      <c r="O251" s="6">
        <f t="shared" si="32"/>
        <v>0</v>
      </c>
      <c r="R251" s="6">
        <f t="shared" si="33"/>
        <v>4.5526446713710227</v>
      </c>
      <c r="U251" s="34">
        <f t="shared" si="34"/>
        <v>0</v>
      </c>
      <c r="W251" s="34">
        <f t="shared" si="35"/>
        <v>-9.9999999999997868E-3</v>
      </c>
      <c r="X251" s="35">
        <f t="shared" si="36"/>
        <v>-2.4271844660194164E-3</v>
      </c>
      <c r="Y251" s="34">
        <f t="shared" si="37"/>
        <v>0.10809199164571387</v>
      </c>
      <c r="Z251" s="35">
        <f t="shared" si="38"/>
        <v>0.32309408411992102</v>
      </c>
      <c r="AB251" s="2"/>
      <c r="AC251" s="54">
        <f t="shared" si="39"/>
        <v>2.2020615468793414E-2</v>
      </c>
    </row>
    <row r="252" spans="1:29" x14ac:dyDescent="0.2">
      <c r="A252" s="47" t="s">
        <v>127</v>
      </c>
      <c r="B252" s="48">
        <v>360</v>
      </c>
      <c r="C252" s="47" t="s">
        <v>262</v>
      </c>
      <c r="D252" s="49"/>
      <c r="E252" s="57">
        <v>4.12</v>
      </c>
      <c r="F252" s="57">
        <v>0.28437517955146868</v>
      </c>
      <c r="G252" s="58">
        <f t="shared" si="30"/>
        <v>4.4043751795514687</v>
      </c>
      <c r="H252" s="50"/>
      <c r="I252" s="60">
        <v>4.1100000000000003</v>
      </c>
      <c r="J252" s="60">
        <v>0.28437899406782441</v>
      </c>
      <c r="K252" s="61">
        <v>4.3943789940678251</v>
      </c>
      <c r="L252" s="50"/>
      <c r="M252" s="51">
        <f t="shared" si="31"/>
        <v>-9.9961854836436714E-3</v>
      </c>
      <c r="O252" s="6">
        <f t="shared" si="32"/>
        <v>0</v>
      </c>
      <c r="R252" s="6">
        <f t="shared" si="33"/>
        <v>4.3943789940678251</v>
      </c>
      <c r="U252" s="34">
        <f t="shared" si="34"/>
        <v>0</v>
      </c>
      <c r="W252" s="34">
        <f t="shared" si="35"/>
        <v>-9.9999999999997868E-3</v>
      </c>
      <c r="X252" s="35">
        <f t="shared" si="36"/>
        <v>-2.4271844660194164E-3</v>
      </c>
      <c r="Y252" s="34">
        <f t="shared" si="37"/>
        <v>3.8145163557268269E-6</v>
      </c>
      <c r="Z252" s="35">
        <f t="shared" si="38"/>
        <v>1.341367541907168E-5</v>
      </c>
      <c r="AB252" s="2"/>
      <c r="AC252" s="54">
        <f t="shared" si="39"/>
        <v>-2.2696035365138423E-3</v>
      </c>
    </row>
    <row r="253" spans="1:29" x14ac:dyDescent="0.2">
      <c r="A253" s="47" t="s">
        <v>127</v>
      </c>
      <c r="B253" s="48">
        <v>361</v>
      </c>
      <c r="C253" s="47" t="s">
        <v>263</v>
      </c>
      <c r="D253" s="49"/>
      <c r="E253" s="57">
        <v>4.12</v>
      </c>
      <c r="F253" s="57">
        <v>0.28437517955146868</v>
      </c>
      <c r="G253" s="58">
        <f t="shared" si="30"/>
        <v>4.4043751795514687</v>
      </c>
      <c r="H253" s="50"/>
      <c r="I253" s="60">
        <v>4.1100000000000003</v>
      </c>
      <c r="J253" s="60">
        <v>0.28437899406782441</v>
      </c>
      <c r="K253" s="61">
        <v>4.3943789940678251</v>
      </c>
      <c r="L253" s="50"/>
      <c r="M253" s="51">
        <f t="shared" si="31"/>
        <v>-9.9961854836436714E-3</v>
      </c>
      <c r="O253" s="6">
        <f t="shared" si="32"/>
        <v>0</v>
      </c>
      <c r="R253" s="6">
        <f t="shared" si="33"/>
        <v>4.3943789940678251</v>
      </c>
      <c r="U253" s="34">
        <f t="shared" si="34"/>
        <v>0</v>
      </c>
      <c r="W253" s="34">
        <f t="shared" si="35"/>
        <v>-9.9999999999997868E-3</v>
      </c>
      <c r="X253" s="35">
        <f t="shared" si="36"/>
        <v>-2.4271844660194164E-3</v>
      </c>
      <c r="Y253" s="34">
        <f t="shared" si="37"/>
        <v>3.8145163557268269E-6</v>
      </c>
      <c r="Z253" s="35">
        <f t="shared" si="38"/>
        <v>1.341367541907168E-5</v>
      </c>
      <c r="AB253" s="2"/>
      <c r="AC253" s="54">
        <f t="shared" si="39"/>
        <v>-2.2696035365138423E-3</v>
      </c>
    </row>
    <row r="254" spans="1:29" hidden="1" x14ac:dyDescent="0.2">
      <c r="A254" s="47" t="s">
        <v>31</v>
      </c>
      <c r="B254" s="48">
        <v>364</v>
      </c>
      <c r="C254" s="47" t="s">
        <v>264</v>
      </c>
      <c r="D254" s="49"/>
      <c r="E254" s="57"/>
      <c r="F254" s="57"/>
      <c r="G254" s="58"/>
      <c r="H254" s="50"/>
      <c r="I254" s="60"/>
      <c r="J254" s="60"/>
      <c r="K254" s="61"/>
      <c r="L254" s="50"/>
      <c r="M254" s="51"/>
      <c r="O254" s="6"/>
      <c r="U254" s="34"/>
      <c r="W254" s="34"/>
      <c r="X254" s="35"/>
      <c r="Y254" s="34"/>
      <c r="Z254" s="35"/>
      <c r="AB254" s="2"/>
      <c r="AC254" s="54"/>
    </row>
    <row r="255" spans="1:29" hidden="1" x14ac:dyDescent="0.2">
      <c r="A255" s="47" t="s">
        <v>127</v>
      </c>
      <c r="B255" s="48">
        <v>365</v>
      </c>
      <c r="C255" s="47" t="s">
        <v>75</v>
      </c>
      <c r="D255" s="49"/>
      <c r="E255" s="57"/>
      <c r="F255" s="57"/>
      <c r="G255" s="58"/>
      <c r="H255" s="50"/>
      <c r="I255" s="60">
        <v>4.1100000000000003</v>
      </c>
      <c r="J255" s="60"/>
      <c r="K255" s="61"/>
      <c r="L255" s="50"/>
      <c r="M255" s="51"/>
      <c r="O255" s="6"/>
      <c r="U255" s="34"/>
      <c r="W255" s="34"/>
      <c r="X255" s="35"/>
      <c r="Y255" s="34"/>
      <c r="Z255" s="35"/>
      <c r="AB255" s="2"/>
      <c r="AC255" s="54"/>
    </row>
    <row r="256" spans="1:29" x14ac:dyDescent="0.2">
      <c r="A256" s="47" t="s">
        <v>127</v>
      </c>
      <c r="B256" s="48">
        <v>366</v>
      </c>
      <c r="C256" s="47" t="s">
        <v>265</v>
      </c>
      <c r="D256" s="49"/>
      <c r="E256" s="57">
        <v>4.12</v>
      </c>
      <c r="F256" s="57">
        <v>0.28437517955146857</v>
      </c>
      <c r="G256" s="58">
        <f t="shared" si="30"/>
        <v>4.4043751795514687</v>
      </c>
      <c r="H256" s="50"/>
      <c r="I256" s="60">
        <v>4.1100000000000003</v>
      </c>
      <c r="J256" s="60">
        <v>0.28437899406782446</v>
      </c>
      <c r="K256" s="61">
        <v>4.3943789940678251</v>
      </c>
      <c r="L256" s="50"/>
      <c r="M256" s="51">
        <f t="shared" si="31"/>
        <v>-9.9961854836436714E-3</v>
      </c>
      <c r="O256" s="6">
        <f t="shared" si="32"/>
        <v>0</v>
      </c>
      <c r="R256" s="6">
        <f t="shared" si="33"/>
        <v>4.3943789940678251</v>
      </c>
      <c r="U256" s="34">
        <f t="shared" si="34"/>
        <v>0</v>
      </c>
      <c r="W256" s="34">
        <f t="shared" si="35"/>
        <v>-9.9999999999997868E-3</v>
      </c>
      <c r="X256" s="35">
        <f t="shared" si="36"/>
        <v>-2.4271844660194164E-3</v>
      </c>
      <c r="Y256" s="34">
        <f t="shared" si="37"/>
        <v>3.8145163558933604E-6</v>
      </c>
      <c r="Z256" s="35">
        <f t="shared" si="38"/>
        <v>1.3413675419515769E-5</v>
      </c>
      <c r="AB256" s="2"/>
      <c r="AC256" s="54">
        <f t="shared" si="39"/>
        <v>-2.2696035365138423E-3</v>
      </c>
    </row>
    <row r="257" spans="1:29" x14ac:dyDescent="0.2">
      <c r="A257" s="47" t="s">
        <v>127</v>
      </c>
      <c r="B257" s="48">
        <v>367</v>
      </c>
      <c r="C257" s="47" t="s">
        <v>266</v>
      </c>
      <c r="D257" s="49"/>
      <c r="E257" s="57">
        <v>4.12</v>
      </c>
      <c r="F257" s="57">
        <v>0.28437517955146868</v>
      </c>
      <c r="G257" s="58">
        <f t="shared" si="30"/>
        <v>4.4043751795514687</v>
      </c>
      <c r="H257" s="50"/>
      <c r="I257" s="60">
        <v>4.1100000000000003</v>
      </c>
      <c r="J257" s="60">
        <v>0.28437899406782446</v>
      </c>
      <c r="K257" s="61">
        <v>4.3943789940678251</v>
      </c>
      <c r="L257" s="50"/>
      <c r="M257" s="51">
        <f t="shared" si="31"/>
        <v>-9.9961854836436714E-3</v>
      </c>
      <c r="O257" s="6">
        <f t="shared" si="32"/>
        <v>0</v>
      </c>
      <c r="R257" s="6">
        <f t="shared" si="33"/>
        <v>4.3943789940678251</v>
      </c>
      <c r="U257" s="34">
        <f t="shared" si="34"/>
        <v>0</v>
      </c>
      <c r="W257" s="34">
        <f t="shared" si="35"/>
        <v>-9.9999999999997868E-3</v>
      </c>
      <c r="X257" s="35">
        <f t="shared" si="36"/>
        <v>-2.4271844660194164E-3</v>
      </c>
      <c r="Y257" s="34">
        <f t="shared" si="37"/>
        <v>3.8145163557823381E-6</v>
      </c>
      <c r="Z257" s="35">
        <f t="shared" si="38"/>
        <v>1.3413675419293725E-5</v>
      </c>
      <c r="AB257" s="2"/>
      <c r="AC257" s="54">
        <f t="shared" si="39"/>
        <v>-2.2696035365138423E-3</v>
      </c>
    </row>
    <row r="258" spans="1:29" hidden="1" x14ac:dyDescent="0.2">
      <c r="A258" s="47" t="s">
        <v>127</v>
      </c>
      <c r="B258" s="48">
        <v>368</v>
      </c>
      <c r="C258" s="47" t="s">
        <v>75</v>
      </c>
      <c r="D258" s="49"/>
      <c r="E258" s="57"/>
      <c r="F258" s="57"/>
      <c r="G258" s="58"/>
      <c r="H258" s="50"/>
      <c r="I258" s="60">
        <v>4.1100000000000003</v>
      </c>
      <c r="J258" s="60"/>
      <c r="K258" s="61"/>
      <c r="L258" s="50"/>
      <c r="M258" s="51"/>
      <c r="O258" s="6"/>
      <c r="U258" s="34"/>
      <c r="W258" s="34"/>
      <c r="X258" s="35"/>
      <c r="Y258" s="34"/>
      <c r="Z258" s="35"/>
      <c r="AB258" s="2"/>
      <c r="AC258" s="54"/>
    </row>
    <row r="259" spans="1:29" hidden="1" x14ac:dyDescent="0.2">
      <c r="A259" s="47" t="s">
        <v>127</v>
      </c>
      <c r="B259" s="48">
        <v>369</v>
      </c>
      <c r="C259" s="47" t="s">
        <v>267</v>
      </c>
      <c r="D259" s="49"/>
      <c r="E259" s="57"/>
      <c r="F259" s="57"/>
      <c r="G259" s="58"/>
      <c r="H259" s="50"/>
      <c r="I259" s="60"/>
      <c r="J259" s="60"/>
      <c r="K259" s="61"/>
      <c r="L259" s="50"/>
      <c r="M259" s="51"/>
      <c r="O259" s="6"/>
      <c r="U259" s="34"/>
      <c r="W259" s="34"/>
      <c r="X259" s="35"/>
      <c r="Y259" s="34"/>
      <c r="Z259" s="35"/>
      <c r="AB259" s="2"/>
      <c r="AC259" s="54"/>
    </row>
    <row r="260" spans="1:29" x14ac:dyDescent="0.2">
      <c r="A260" s="47" t="s">
        <v>127</v>
      </c>
      <c r="B260" s="48">
        <v>370</v>
      </c>
      <c r="C260" s="47" t="s">
        <v>268</v>
      </c>
      <c r="D260" s="49"/>
      <c r="E260" s="57">
        <v>4.12</v>
      </c>
      <c r="F260" s="57">
        <v>0.28437517955146868</v>
      </c>
      <c r="G260" s="58">
        <f t="shared" si="30"/>
        <v>4.4043751795514687</v>
      </c>
      <c r="H260" s="50"/>
      <c r="I260" s="60">
        <v>4.1100000000000003</v>
      </c>
      <c r="J260" s="60">
        <v>0.28437899406782441</v>
      </c>
      <c r="K260" s="61">
        <v>4.3943789940678251</v>
      </c>
      <c r="L260" s="50"/>
      <c r="M260" s="51">
        <f t="shared" si="31"/>
        <v>-9.9961854836436714E-3</v>
      </c>
      <c r="O260" s="6">
        <f t="shared" si="32"/>
        <v>0</v>
      </c>
      <c r="R260" s="6">
        <f t="shared" si="33"/>
        <v>4.3943789940678251</v>
      </c>
      <c r="U260" s="34">
        <f t="shared" si="34"/>
        <v>0</v>
      </c>
      <c r="W260" s="34">
        <f t="shared" si="35"/>
        <v>-9.9999999999997868E-3</v>
      </c>
      <c r="X260" s="35">
        <f t="shared" si="36"/>
        <v>-2.4271844660194164E-3</v>
      </c>
      <c r="Y260" s="34">
        <f t="shared" si="37"/>
        <v>3.8145163557268269E-6</v>
      </c>
      <c r="Z260" s="35">
        <f t="shared" si="38"/>
        <v>1.341367541907168E-5</v>
      </c>
      <c r="AB260" s="2"/>
      <c r="AC260" s="54">
        <f t="shared" si="39"/>
        <v>-2.2696035365138423E-3</v>
      </c>
    </row>
    <row r="261" spans="1:29" x14ac:dyDescent="0.2">
      <c r="A261" s="47" t="s">
        <v>127</v>
      </c>
      <c r="B261" s="48">
        <v>371</v>
      </c>
      <c r="C261" s="47" t="s">
        <v>269</v>
      </c>
      <c r="D261" s="49"/>
      <c r="E261" s="57">
        <v>4.12</v>
      </c>
      <c r="F261" s="57">
        <v>0.28437517955146868</v>
      </c>
      <c r="G261" s="58">
        <f t="shared" si="30"/>
        <v>4.4043751795514687</v>
      </c>
      <c r="H261" s="50"/>
      <c r="I261" s="60">
        <v>4.1100000000000003</v>
      </c>
      <c r="J261" s="60">
        <v>0.28437899406782446</v>
      </c>
      <c r="K261" s="61">
        <v>4.3943789940678251</v>
      </c>
      <c r="L261" s="50"/>
      <c r="M261" s="51">
        <f t="shared" si="31"/>
        <v>-9.9961854836436714E-3</v>
      </c>
      <c r="O261" s="6">
        <f t="shared" si="32"/>
        <v>0</v>
      </c>
      <c r="R261" s="6">
        <f t="shared" si="33"/>
        <v>4.3943789940678251</v>
      </c>
      <c r="U261" s="34">
        <f t="shared" si="34"/>
        <v>0</v>
      </c>
      <c r="W261" s="34">
        <f t="shared" si="35"/>
        <v>-9.9999999999997868E-3</v>
      </c>
      <c r="X261" s="35">
        <f t="shared" si="36"/>
        <v>-2.4271844660194164E-3</v>
      </c>
      <c r="Y261" s="34">
        <f t="shared" si="37"/>
        <v>3.8145163557823381E-6</v>
      </c>
      <c r="Z261" s="35">
        <f t="shared" si="38"/>
        <v>1.3413675419293725E-5</v>
      </c>
      <c r="AB261" s="2"/>
      <c r="AC261" s="54">
        <f t="shared" si="39"/>
        <v>-2.2696035365138423E-3</v>
      </c>
    </row>
    <row r="262" spans="1:29" x14ac:dyDescent="0.2">
      <c r="A262" s="47" t="s">
        <v>127</v>
      </c>
      <c r="B262" s="48">
        <v>372</v>
      </c>
      <c r="C262" s="47" t="s">
        <v>270</v>
      </c>
      <c r="D262" s="49"/>
      <c r="E262" s="57">
        <v>4.12</v>
      </c>
      <c r="F262" s="57">
        <v>0.28437517955146868</v>
      </c>
      <c r="G262" s="58">
        <f t="shared" si="30"/>
        <v>4.4043751795514687</v>
      </c>
      <c r="H262" s="50"/>
      <c r="I262" s="60">
        <v>4.1100000000000003</v>
      </c>
      <c r="J262" s="60">
        <v>0.28437899406782446</v>
      </c>
      <c r="K262" s="61">
        <v>4.3943789940678251</v>
      </c>
      <c r="L262" s="50"/>
      <c r="M262" s="51">
        <f t="shared" si="31"/>
        <v>-9.9961854836436714E-3</v>
      </c>
      <c r="O262" s="6">
        <f t="shared" si="32"/>
        <v>0</v>
      </c>
      <c r="R262" s="6">
        <f t="shared" si="33"/>
        <v>4.3943789940678251</v>
      </c>
      <c r="U262" s="34">
        <f t="shared" si="34"/>
        <v>0</v>
      </c>
      <c r="W262" s="34">
        <f t="shared" si="35"/>
        <v>-9.9999999999997868E-3</v>
      </c>
      <c r="X262" s="35">
        <f t="shared" si="36"/>
        <v>-2.4271844660194164E-3</v>
      </c>
      <c r="Y262" s="34">
        <f t="shared" si="37"/>
        <v>3.8145163557823381E-6</v>
      </c>
      <c r="Z262" s="35">
        <f t="shared" si="38"/>
        <v>1.3413675419293725E-5</v>
      </c>
      <c r="AB262" s="2"/>
      <c r="AC262" s="54">
        <f t="shared" si="39"/>
        <v>-2.2696035365138423E-3</v>
      </c>
    </row>
    <row r="263" spans="1:29" x14ac:dyDescent="0.2">
      <c r="A263" s="47" t="s">
        <v>31</v>
      </c>
      <c r="B263" s="48">
        <v>373</v>
      </c>
      <c r="C263" s="47" t="s">
        <v>271</v>
      </c>
      <c r="D263" s="49"/>
      <c r="E263" s="57">
        <v>4.12</v>
      </c>
      <c r="F263" s="57">
        <v>0.35064767616663312</v>
      </c>
      <c r="G263" s="58">
        <f t="shared" si="30"/>
        <v>4.4706476761666334</v>
      </c>
      <c r="H263" s="50"/>
      <c r="I263" s="60">
        <v>4.1100000000000003</v>
      </c>
      <c r="J263" s="60">
        <v>0.35064009921080536</v>
      </c>
      <c r="K263" s="61">
        <v>4.4606400992108055</v>
      </c>
      <c r="L263" s="50"/>
      <c r="M263" s="51">
        <f t="shared" ref="M263:M325" si="40">K263-G263</f>
        <v>-1.0007576955827879E-2</v>
      </c>
      <c r="O263" s="6">
        <f t="shared" ref="O263:O325" si="41">K263-I263-J263</f>
        <v>0</v>
      </c>
      <c r="R263" s="6">
        <f t="shared" ref="R263:R325" si="42">K263-Q263</f>
        <v>4.4606400992108055</v>
      </c>
      <c r="U263" s="34">
        <f t="shared" ref="U263:U325" si="43">I263+J263-K263</f>
        <v>0</v>
      </c>
      <c r="W263" s="34">
        <f t="shared" ref="W263:W325" si="44">I263-E263</f>
        <v>-9.9999999999997868E-3</v>
      </c>
      <c r="X263" s="35">
        <f t="shared" ref="X263:X325" si="45">I263/E263-1</f>
        <v>-2.4271844660194164E-3</v>
      </c>
      <c r="Y263" s="34">
        <f t="shared" ref="Y263:Y325" si="46">J263-F263</f>
        <v>-7.5769558277594129E-6</v>
      </c>
      <c r="Z263" s="35">
        <f t="shared" ref="Z263:Z325" si="47">J263/F263-1</f>
        <v>-2.1608458697364163E-5</v>
      </c>
      <c r="AB263" s="2"/>
      <c r="AC263" s="54">
        <f t="shared" si="39"/>
        <v>-2.2385071874885254E-3</v>
      </c>
    </row>
    <row r="264" spans="1:29" x14ac:dyDescent="0.2">
      <c r="A264" s="47" t="s">
        <v>127</v>
      </c>
      <c r="B264" s="48">
        <v>374</v>
      </c>
      <c r="C264" s="47" t="s">
        <v>272</v>
      </c>
      <c r="D264" s="49"/>
      <c r="E264" s="57">
        <v>4.12</v>
      </c>
      <c r="F264" s="57">
        <v>0.28437517955146868</v>
      </c>
      <c r="G264" s="58">
        <f t="shared" ref="G264:G327" si="48">E264+F264</f>
        <v>4.4043751795514687</v>
      </c>
      <c r="H264" s="50"/>
      <c r="I264" s="60">
        <v>4.1100000000000003</v>
      </c>
      <c r="J264" s="60">
        <v>0.28437899406782441</v>
      </c>
      <c r="K264" s="61">
        <v>4.3943789940678251</v>
      </c>
      <c r="L264" s="50"/>
      <c r="M264" s="51">
        <f t="shared" si="40"/>
        <v>-9.9961854836436714E-3</v>
      </c>
      <c r="O264" s="6">
        <f t="shared" si="41"/>
        <v>0</v>
      </c>
      <c r="R264" s="6">
        <f t="shared" si="42"/>
        <v>4.3943789940678251</v>
      </c>
      <c r="U264" s="34">
        <f t="shared" si="43"/>
        <v>0</v>
      </c>
      <c r="W264" s="34">
        <f t="shared" si="44"/>
        <v>-9.9999999999997868E-3</v>
      </c>
      <c r="X264" s="35">
        <f t="shared" si="45"/>
        <v>-2.4271844660194164E-3</v>
      </c>
      <c r="Y264" s="34">
        <f t="shared" si="46"/>
        <v>3.8145163557268269E-6</v>
      </c>
      <c r="Z264" s="35">
        <f t="shared" si="47"/>
        <v>1.341367541907168E-5</v>
      </c>
      <c r="AB264" s="2"/>
      <c r="AC264" s="54">
        <f t="shared" si="39"/>
        <v>-2.2696035365138423E-3</v>
      </c>
    </row>
    <row r="265" spans="1:29" x14ac:dyDescent="0.2">
      <c r="A265" s="47" t="s">
        <v>31</v>
      </c>
      <c r="B265" s="48">
        <v>375</v>
      </c>
      <c r="C265" s="47" t="s">
        <v>273</v>
      </c>
      <c r="D265" s="49"/>
      <c r="E265" s="57">
        <v>4.12</v>
      </c>
      <c r="F265" s="57">
        <v>0.14094341699594681</v>
      </c>
      <c r="G265" s="58">
        <f t="shared" si="48"/>
        <v>4.2609434169959473</v>
      </c>
      <c r="H265" s="50"/>
      <c r="I265" s="60">
        <v>4.1100000000000003</v>
      </c>
      <c r="J265" s="60">
        <v>0.13689615144917769</v>
      </c>
      <c r="K265" s="61">
        <v>4.2468961514491781</v>
      </c>
      <c r="L265" s="50"/>
      <c r="M265" s="51">
        <f t="shared" si="40"/>
        <v>-1.4047265546769161E-2</v>
      </c>
      <c r="O265" s="6">
        <f t="shared" si="41"/>
        <v>0</v>
      </c>
      <c r="R265" s="6">
        <f t="shared" si="42"/>
        <v>4.2468961514491781</v>
      </c>
      <c r="U265" s="34">
        <f t="shared" si="43"/>
        <v>0</v>
      </c>
      <c r="W265" s="34">
        <f t="shared" si="44"/>
        <v>-9.9999999999997868E-3</v>
      </c>
      <c r="X265" s="35">
        <f t="shared" si="45"/>
        <v>-2.4271844660194164E-3</v>
      </c>
      <c r="Y265" s="34">
        <f t="shared" si="46"/>
        <v>-4.0472655467691243E-3</v>
      </c>
      <c r="Z265" s="35">
        <f t="shared" si="47"/>
        <v>-2.8715534453698677E-2</v>
      </c>
      <c r="AB265" s="2"/>
      <c r="AC265" s="54">
        <f t="shared" ref="AC265:AC328" si="49">K265/G265-1</f>
        <v>-3.2967500790406223E-3</v>
      </c>
    </row>
    <row r="266" spans="1:29" x14ac:dyDescent="0.2">
      <c r="A266" s="47" t="s">
        <v>127</v>
      </c>
      <c r="B266" s="48">
        <v>376</v>
      </c>
      <c r="C266" s="47" t="s">
        <v>274</v>
      </c>
      <c r="D266" s="49"/>
      <c r="E266" s="57">
        <v>4.12</v>
      </c>
      <c r="F266" s="57">
        <v>0.28437517955146868</v>
      </c>
      <c r="G266" s="58">
        <f t="shared" si="48"/>
        <v>4.4043751795514687</v>
      </c>
      <c r="H266" s="50"/>
      <c r="I266" s="60">
        <v>4.1100000000000003</v>
      </c>
      <c r="J266" s="60">
        <v>0.28437899406782441</v>
      </c>
      <c r="K266" s="61">
        <v>4.3943789940678251</v>
      </c>
      <c r="L266" s="50"/>
      <c r="M266" s="51">
        <f t="shared" si="40"/>
        <v>-9.9961854836436714E-3</v>
      </c>
      <c r="O266" s="6">
        <f t="shared" si="41"/>
        <v>0</v>
      </c>
      <c r="R266" s="6">
        <f t="shared" si="42"/>
        <v>4.3943789940678251</v>
      </c>
      <c r="U266" s="34">
        <f t="shared" si="43"/>
        <v>0</v>
      </c>
      <c r="W266" s="34">
        <f t="shared" si="44"/>
        <v>-9.9999999999997868E-3</v>
      </c>
      <c r="X266" s="35">
        <f t="shared" si="45"/>
        <v>-2.4271844660194164E-3</v>
      </c>
      <c r="Y266" s="34">
        <f t="shared" si="46"/>
        <v>3.8145163557268269E-6</v>
      </c>
      <c r="Z266" s="35">
        <f t="shared" si="47"/>
        <v>1.341367541907168E-5</v>
      </c>
      <c r="AB266" s="2"/>
      <c r="AC266" s="54">
        <f t="shared" si="49"/>
        <v>-2.2696035365138423E-3</v>
      </c>
    </row>
    <row r="267" spans="1:29" x14ac:dyDescent="0.2">
      <c r="A267" s="47" t="s">
        <v>31</v>
      </c>
      <c r="B267" s="48">
        <v>378</v>
      </c>
      <c r="C267" s="47" t="s">
        <v>275</v>
      </c>
      <c r="D267" s="49"/>
      <c r="E267" s="57">
        <v>4.12</v>
      </c>
      <c r="F267" s="57">
        <v>0.42421605807904</v>
      </c>
      <c r="G267" s="58">
        <f t="shared" si="48"/>
        <v>4.5442160580790398</v>
      </c>
      <c r="H267" s="50"/>
      <c r="I267" s="60">
        <v>4.1100000000000003</v>
      </c>
      <c r="J267" s="60">
        <v>0.69990622109742673</v>
      </c>
      <c r="K267" s="61">
        <v>4.8099062210974273</v>
      </c>
      <c r="L267" s="50"/>
      <c r="M267" s="51">
        <f t="shared" si="40"/>
        <v>0.26569016301838744</v>
      </c>
      <c r="O267" s="6">
        <f t="shared" si="41"/>
        <v>0</v>
      </c>
      <c r="R267" s="6">
        <f t="shared" si="42"/>
        <v>4.8099062210974273</v>
      </c>
      <c r="U267" s="34">
        <f t="shared" si="43"/>
        <v>0</v>
      </c>
      <c r="W267" s="34">
        <f t="shared" si="44"/>
        <v>-9.9999999999997868E-3</v>
      </c>
      <c r="X267" s="35">
        <f t="shared" si="45"/>
        <v>-2.4271844660194164E-3</v>
      </c>
      <c r="Y267" s="34">
        <f t="shared" si="46"/>
        <v>0.27569016301838672</v>
      </c>
      <c r="Z267" s="35">
        <f t="shared" si="47"/>
        <v>0.64988148790685352</v>
      </c>
      <c r="AB267" s="2"/>
      <c r="AC267" s="54">
        <f t="shared" si="49"/>
        <v>5.8467766413972333E-2</v>
      </c>
    </row>
    <row r="268" spans="1:29" x14ac:dyDescent="0.2">
      <c r="A268" s="47" t="s">
        <v>127</v>
      </c>
      <c r="B268" s="48">
        <v>380</v>
      </c>
      <c r="C268" s="47" t="s">
        <v>276</v>
      </c>
      <c r="D268" s="49"/>
      <c r="E268" s="57">
        <v>4.12</v>
      </c>
      <c r="F268" s="57">
        <v>0.28437517955146868</v>
      </c>
      <c r="G268" s="58">
        <f t="shared" si="48"/>
        <v>4.4043751795514687</v>
      </c>
      <c r="H268" s="50"/>
      <c r="I268" s="60">
        <v>4.1100000000000003</v>
      </c>
      <c r="J268" s="60">
        <v>0.28437899406782446</v>
      </c>
      <c r="K268" s="61">
        <v>4.3943789940678251</v>
      </c>
      <c r="L268" s="50"/>
      <c r="M268" s="51">
        <f t="shared" si="40"/>
        <v>-9.9961854836436714E-3</v>
      </c>
      <c r="O268" s="6">
        <f t="shared" si="41"/>
        <v>0</v>
      </c>
      <c r="R268" s="6">
        <f t="shared" si="42"/>
        <v>4.3943789940678251</v>
      </c>
      <c r="U268" s="34">
        <f t="shared" si="43"/>
        <v>0</v>
      </c>
      <c r="W268" s="34">
        <f t="shared" si="44"/>
        <v>-9.9999999999997868E-3</v>
      </c>
      <c r="X268" s="35">
        <f t="shared" si="45"/>
        <v>-2.4271844660194164E-3</v>
      </c>
      <c r="Y268" s="34">
        <f t="shared" si="46"/>
        <v>3.8145163557823381E-6</v>
      </c>
      <c r="Z268" s="35">
        <f t="shared" si="47"/>
        <v>1.3413675419293725E-5</v>
      </c>
      <c r="AB268" s="2"/>
      <c r="AC268" s="54">
        <f t="shared" si="49"/>
        <v>-2.2696035365138423E-3</v>
      </c>
    </row>
    <row r="269" spans="1:29" x14ac:dyDescent="0.2">
      <c r="A269" s="47" t="s">
        <v>127</v>
      </c>
      <c r="B269" s="48">
        <v>381</v>
      </c>
      <c r="C269" s="47" t="s">
        <v>277</v>
      </c>
      <c r="D269" s="49"/>
      <c r="E269" s="57">
        <v>4.12</v>
      </c>
      <c r="F269" s="57">
        <v>0.28437517955146868</v>
      </c>
      <c r="G269" s="58">
        <f t="shared" si="48"/>
        <v>4.4043751795514687</v>
      </c>
      <c r="H269" s="50"/>
      <c r="I269" s="60">
        <v>4.1100000000000003</v>
      </c>
      <c r="J269" s="60">
        <v>0.28437899406782441</v>
      </c>
      <c r="K269" s="61">
        <v>4.3943789940678251</v>
      </c>
      <c r="L269" s="50"/>
      <c r="M269" s="51">
        <f t="shared" si="40"/>
        <v>-9.9961854836436714E-3</v>
      </c>
      <c r="O269" s="6">
        <f t="shared" si="41"/>
        <v>0</v>
      </c>
      <c r="R269" s="6">
        <f t="shared" si="42"/>
        <v>4.3943789940678251</v>
      </c>
      <c r="U269" s="34">
        <f t="shared" si="43"/>
        <v>0</v>
      </c>
      <c r="W269" s="34">
        <f t="shared" si="44"/>
        <v>-9.9999999999997868E-3</v>
      </c>
      <c r="X269" s="35">
        <f t="shared" si="45"/>
        <v>-2.4271844660194164E-3</v>
      </c>
      <c r="Y269" s="34">
        <f t="shared" si="46"/>
        <v>3.8145163557268269E-6</v>
      </c>
      <c r="Z269" s="35">
        <f t="shared" si="47"/>
        <v>1.341367541907168E-5</v>
      </c>
      <c r="AB269" s="2"/>
      <c r="AC269" s="54">
        <f t="shared" si="49"/>
        <v>-2.2696035365138423E-3</v>
      </c>
    </row>
    <row r="270" spans="1:29" x14ac:dyDescent="0.2">
      <c r="A270" s="47" t="s">
        <v>127</v>
      </c>
      <c r="B270" s="48">
        <v>382</v>
      </c>
      <c r="C270" s="47" t="s">
        <v>278</v>
      </c>
      <c r="D270" s="49"/>
      <c r="E270" s="57">
        <v>4.12</v>
      </c>
      <c r="F270" s="57">
        <v>0.28437517955146868</v>
      </c>
      <c r="G270" s="58">
        <f t="shared" si="48"/>
        <v>4.4043751795514687</v>
      </c>
      <c r="H270" s="50"/>
      <c r="I270" s="60">
        <v>4.1100000000000003</v>
      </c>
      <c r="J270" s="60">
        <v>0.28437899406782441</v>
      </c>
      <c r="K270" s="61">
        <v>4.3943789940678251</v>
      </c>
      <c r="L270" s="50"/>
      <c r="M270" s="51">
        <f t="shared" si="40"/>
        <v>-9.9961854836436714E-3</v>
      </c>
      <c r="O270" s="6">
        <f t="shared" si="41"/>
        <v>0</v>
      </c>
      <c r="R270" s="6">
        <f t="shared" si="42"/>
        <v>4.3943789940678251</v>
      </c>
      <c r="U270" s="34">
        <f t="shared" si="43"/>
        <v>0</v>
      </c>
      <c r="W270" s="34">
        <f t="shared" si="44"/>
        <v>-9.9999999999997868E-3</v>
      </c>
      <c r="X270" s="35">
        <f t="shared" si="45"/>
        <v>-2.4271844660194164E-3</v>
      </c>
      <c r="Y270" s="34">
        <f t="shared" si="46"/>
        <v>3.8145163557268269E-6</v>
      </c>
      <c r="Z270" s="35">
        <f t="shared" si="47"/>
        <v>1.341367541907168E-5</v>
      </c>
      <c r="AB270" s="2"/>
      <c r="AC270" s="54">
        <f t="shared" si="49"/>
        <v>-2.2696035365138423E-3</v>
      </c>
    </row>
    <row r="271" spans="1:29" x14ac:dyDescent="0.2">
      <c r="A271" s="47" t="s">
        <v>127</v>
      </c>
      <c r="B271" s="48">
        <v>383</v>
      </c>
      <c r="C271" s="47" t="s">
        <v>279</v>
      </c>
      <c r="D271" s="49"/>
      <c r="E271" s="57">
        <v>4.12</v>
      </c>
      <c r="F271" s="57">
        <v>0.44438925642047011</v>
      </c>
      <c r="G271" s="58">
        <f t="shared" si="48"/>
        <v>4.56438925642047</v>
      </c>
      <c r="H271" s="50"/>
      <c r="I271" s="60">
        <v>4.1100000000000003</v>
      </c>
      <c r="J271" s="60">
        <v>0.49663467124636268</v>
      </c>
      <c r="K271" s="61">
        <v>4.6066346712463631</v>
      </c>
      <c r="L271" s="50"/>
      <c r="M271" s="51">
        <f t="shared" si="40"/>
        <v>4.2245414825893057E-2</v>
      </c>
      <c r="O271" s="6">
        <f t="shared" si="41"/>
        <v>0</v>
      </c>
      <c r="R271" s="6">
        <f t="shared" si="42"/>
        <v>4.6066346712463631</v>
      </c>
      <c r="U271" s="34">
        <f t="shared" si="43"/>
        <v>0</v>
      </c>
      <c r="W271" s="34">
        <f t="shared" si="44"/>
        <v>-9.9999999999997868E-3</v>
      </c>
      <c r="X271" s="35">
        <f t="shared" si="45"/>
        <v>-2.4271844660194164E-3</v>
      </c>
      <c r="Y271" s="34">
        <f t="shared" si="46"/>
        <v>5.2245414825892567E-2</v>
      </c>
      <c r="Z271" s="35">
        <f t="shared" si="47"/>
        <v>0.11756678198461956</v>
      </c>
      <c r="AB271" s="2"/>
      <c r="AC271" s="54">
        <f t="shared" si="49"/>
        <v>9.2554364784880327E-3</v>
      </c>
    </row>
    <row r="272" spans="1:29" x14ac:dyDescent="0.2">
      <c r="A272" s="47" t="s">
        <v>127</v>
      </c>
      <c r="B272" s="48">
        <v>384</v>
      </c>
      <c r="C272" s="47" t="s">
        <v>280</v>
      </c>
      <c r="D272" s="49"/>
      <c r="E272" s="57">
        <v>4.12</v>
      </c>
      <c r="F272" s="57">
        <v>0.28437517955146868</v>
      </c>
      <c r="G272" s="58">
        <f t="shared" si="48"/>
        <v>4.4043751795514687</v>
      </c>
      <c r="H272" s="50"/>
      <c r="I272" s="60">
        <v>4.1100000000000003</v>
      </c>
      <c r="J272" s="60">
        <v>0.28437899406782446</v>
      </c>
      <c r="K272" s="61">
        <v>4.3943789940678251</v>
      </c>
      <c r="L272" s="50"/>
      <c r="M272" s="51">
        <f t="shared" si="40"/>
        <v>-9.9961854836436714E-3</v>
      </c>
      <c r="O272" s="6">
        <f t="shared" si="41"/>
        <v>0</v>
      </c>
      <c r="R272" s="6">
        <f t="shared" si="42"/>
        <v>4.3943789940678251</v>
      </c>
      <c r="U272" s="34">
        <f t="shared" si="43"/>
        <v>0</v>
      </c>
      <c r="W272" s="34">
        <f t="shared" si="44"/>
        <v>-9.9999999999997868E-3</v>
      </c>
      <c r="X272" s="35">
        <f t="shared" si="45"/>
        <v>-2.4271844660194164E-3</v>
      </c>
      <c r="Y272" s="34">
        <f t="shared" si="46"/>
        <v>3.8145163557823381E-6</v>
      </c>
      <c r="Z272" s="35">
        <f t="shared" si="47"/>
        <v>1.3413675419293725E-5</v>
      </c>
      <c r="AB272" s="2"/>
      <c r="AC272" s="54">
        <f t="shared" si="49"/>
        <v>-2.2696035365138423E-3</v>
      </c>
    </row>
    <row r="273" spans="1:29" x14ac:dyDescent="0.2">
      <c r="A273" s="47" t="s">
        <v>127</v>
      </c>
      <c r="B273" s="48">
        <v>385</v>
      </c>
      <c r="C273" s="47" t="s">
        <v>281</v>
      </c>
      <c r="D273" s="49"/>
      <c r="E273" s="57">
        <v>4.12</v>
      </c>
      <c r="F273" s="57">
        <v>0.28437517955146868</v>
      </c>
      <c r="G273" s="58">
        <f t="shared" si="48"/>
        <v>4.4043751795514687</v>
      </c>
      <c r="H273" s="50"/>
      <c r="I273" s="60">
        <v>4.1100000000000003</v>
      </c>
      <c r="J273" s="60">
        <v>0.28437899406782441</v>
      </c>
      <c r="K273" s="61">
        <v>4.3943789940678251</v>
      </c>
      <c r="L273" s="50"/>
      <c r="M273" s="51">
        <f t="shared" si="40"/>
        <v>-9.9961854836436714E-3</v>
      </c>
      <c r="O273" s="6">
        <f t="shared" si="41"/>
        <v>0</v>
      </c>
      <c r="R273" s="6">
        <f t="shared" si="42"/>
        <v>4.3943789940678251</v>
      </c>
      <c r="U273" s="34">
        <f t="shared" si="43"/>
        <v>0</v>
      </c>
      <c r="W273" s="34">
        <f t="shared" si="44"/>
        <v>-9.9999999999997868E-3</v>
      </c>
      <c r="X273" s="35">
        <f t="shared" si="45"/>
        <v>-2.4271844660194164E-3</v>
      </c>
      <c r="Y273" s="34">
        <f t="shared" si="46"/>
        <v>3.8145163557268269E-6</v>
      </c>
      <c r="Z273" s="35">
        <f t="shared" si="47"/>
        <v>1.341367541907168E-5</v>
      </c>
      <c r="AB273" s="2"/>
      <c r="AC273" s="54">
        <f t="shared" si="49"/>
        <v>-2.2696035365138423E-3</v>
      </c>
    </row>
    <row r="274" spans="1:29" x14ac:dyDescent="0.2">
      <c r="A274" s="47" t="s">
        <v>127</v>
      </c>
      <c r="B274" s="48">
        <v>386</v>
      </c>
      <c r="C274" s="47" t="s">
        <v>282</v>
      </c>
      <c r="D274" s="49"/>
      <c r="E274" s="57">
        <v>4.12</v>
      </c>
      <c r="F274" s="57">
        <v>0.28437517955146868</v>
      </c>
      <c r="G274" s="58">
        <f t="shared" si="48"/>
        <v>4.4043751795514687</v>
      </c>
      <c r="H274" s="50"/>
      <c r="I274" s="60">
        <v>4.1100000000000003</v>
      </c>
      <c r="J274" s="60">
        <v>0.28437899406782441</v>
      </c>
      <c r="K274" s="61">
        <v>4.3943789940678251</v>
      </c>
      <c r="L274" s="50"/>
      <c r="M274" s="51">
        <f t="shared" si="40"/>
        <v>-9.9961854836436714E-3</v>
      </c>
      <c r="O274" s="6">
        <f t="shared" si="41"/>
        <v>0</v>
      </c>
      <c r="R274" s="6">
        <f t="shared" si="42"/>
        <v>4.3943789940678251</v>
      </c>
      <c r="U274" s="34">
        <f t="shared" si="43"/>
        <v>0</v>
      </c>
      <c r="W274" s="34">
        <f t="shared" si="44"/>
        <v>-9.9999999999997868E-3</v>
      </c>
      <c r="X274" s="35">
        <f t="shared" si="45"/>
        <v>-2.4271844660194164E-3</v>
      </c>
      <c r="Y274" s="34">
        <f t="shared" si="46"/>
        <v>3.8145163557268269E-6</v>
      </c>
      <c r="Z274" s="35">
        <f t="shared" si="47"/>
        <v>1.341367541907168E-5</v>
      </c>
      <c r="AB274" s="2"/>
      <c r="AC274" s="54">
        <f t="shared" si="49"/>
        <v>-2.2696035365138423E-3</v>
      </c>
    </row>
    <row r="275" spans="1:29" hidden="1" x14ac:dyDescent="0.2">
      <c r="A275" s="47" t="s">
        <v>127</v>
      </c>
      <c r="B275" s="48">
        <v>388</v>
      </c>
      <c r="C275" s="47" t="s">
        <v>75</v>
      </c>
      <c r="D275" s="49"/>
      <c r="E275" s="57"/>
      <c r="F275" s="57"/>
      <c r="G275" s="58"/>
      <c r="H275" s="50"/>
      <c r="I275" s="60">
        <v>4.1100000000000003</v>
      </c>
      <c r="J275" s="60"/>
      <c r="K275" s="61"/>
      <c r="L275" s="50"/>
      <c r="M275" s="51"/>
      <c r="O275" s="6"/>
      <c r="U275" s="34"/>
      <c r="W275" s="34"/>
      <c r="X275" s="35"/>
      <c r="Y275" s="34"/>
      <c r="Z275" s="35"/>
      <c r="AB275" s="2"/>
      <c r="AC275" s="54"/>
    </row>
    <row r="276" spans="1:29" x14ac:dyDescent="0.2">
      <c r="A276" s="47" t="s">
        <v>127</v>
      </c>
      <c r="B276" s="48">
        <v>389</v>
      </c>
      <c r="C276" s="47" t="s">
        <v>283</v>
      </c>
      <c r="D276" s="49"/>
      <c r="E276" s="57">
        <v>4.12</v>
      </c>
      <c r="F276" s="57">
        <v>0.34519934425474075</v>
      </c>
      <c r="G276" s="58">
        <f t="shared" si="48"/>
        <v>4.4651993442547404</v>
      </c>
      <c r="H276" s="50"/>
      <c r="I276" s="60">
        <v>4.1100000000000003</v>
      </c>
      <c r="J276" s="60">
        <v>0.5132595841843185</v>
      </c>
      <c r="K276" s="61">
        <v>4.6232595841843187</v>
      </c>
      <c r="L276" s="50"/>
      <c r="M276" s="51">
        <f t="shared" si="40"/>
        <v>0.15806023992957829</v>
      </c>
      <c r="O276" s="6">
        <f t="shared" si="41"/>
        <v>0</v>
      </c>
      <c r="R276" s="6">
        <f t="shared" si="42"/>
        <v>4.6232595841843187</v>
      </c>
      <c r="U276" s="34">
        <f t="shared" si="43"/>
        <v>0</v>
      </c>
      <c r="W276" s="34">
        <f t="shared" si="44"/>
        <v>-9.9999999999997868E-3</v>
      </c>
      <c r="X276" s="35">
        <f t="shared" si="45"/>
        <v>-2.4271844660194164E-3</v>
      </c>
      <c r="Y276" s="34">
        <f t="shared" si="46"/>
        <v>0.16806023992957775</v>
      </c>
      <c r="Z276" s="35">
        <f t="shared" si="47"/>
        <v>0.4868498238095067</v>
      </c>
      <c r="AB276" s="2"/>
      <c r="AC276" s="54">
        <f t="shared" si="49"/>
        <v>3.5398249382292413E-2</v>
      </c>
    </row>
    <row r="277" spans="1:29" x14ac:dyDescent="0.2">
      <c r="A277" s="47" t="s">
        <v>127</v>
      </c>
      <c r="B277" s="48">
        <v>390</v>
      </c>
      <c r="C277" s="47" t="s">
        <v>284</v>
      </c>
      <c r="D277" s="49"/>
      <c r="E277" s="57">
        <v>4.12</v>
      </c>
      <c r="F277" s="57">
        <v>0.28437517955146868</v>
      </c>
      <c r="G277" s="58">
        <f t="shared" si="48"/>
        <v>4.4043751795514687</v>
      </c>
      <c r="H277" s="50"/>
      <c r="I277" s="60">
        <v>4.1100000000000003</v>
      </c>
      <c r="J277" s="60">
        <v>0.28437899406782441</v>
      </c>
      <c r="K277" s="61">
        <v>4.3943789940678251</v>
      </c>
      <c r="L277" s="50"/>
      <c r="M277" s="51">
        <f t="shared" si="40"/>
        <v>-9.9961854836436714E-3</v>
      </c>
      <c r="O277" s="6">
        <f t="shared" si="41"/>
        <v>0</v>
      </c>
      <c r="R277" s="6">
        <f t="shared" si="42"/>
        <v>4.3943789940678251</v>
      </c>
      <c r="U277" s="34">
        <f t="shared" si="43"/>
        <v>0</v>
      </c>
      <c r="W277" s="34">
        <f t="shared" si="44"/>
        <v>-9.9999999999997868E-3</v>
      </c>
      <c r="X277" s="35">
        <f t="shared" si="45"/>
        <v>-2.4271844660194164E-3</v>
      </c>
      <c r="Y277" s="34">
        <f t="shared" si="46"/>
        <v>3.8145163557268269E-6</v>
      </c>
      <c r="Z277" s="35">
        <f t="shared" si="47"/>
        <v>1.341367541907168E-5</v>
      </c>
      <c r="AB277" s="2"/>
      <c r="AC277" s="54">
        <f t="shared" si="49"/>
        <v>-2.2696035365138423E-3</v>
      </c>
    </row>
    <row r="278" spans="1:29" x14ac:dyDescent="0.2">
      <c r="A278" s="47" t="s">
        <v>127</v>
      </c>
      <c r="B278" s="48">
        <v>392</v>
      </c>
      <c r="C278" s="47" t="s">
        <v>285</v>
      </c>
      <c r="D278" s="49"/>
      <c r="E278" s="57">
        <v>4.12</v>
      </c>
      <c r="F278" s="57">
        <v>0.28437517955146868</v>
      </c>
      <c r="G278" s="58">
        <f t="shared" si="48"/>
        <v>4.4043751795514687</v>
      </c>
      <c r="H278" s="50"/>
      <c r="I278" s="60">
        <v>4.1100000000000003</v>
      </c>
      <c r="J278" s="60">
        <v>0.32765087101622159</v>
      </c>
      <c r="K278" s="61">
        <v>4.4376508710162224</v>
      </c>
      <c r="L278" s="50"/>
      <c r="M278" s="51">
        <f t="shared" si="40"/>
        <v>3.3275691464753621E-2</v>
      </c>
      <c r="O278" s="6">
        <f t="shared" si="41"/>
        <v>4.4408920985006262E-16</v>
      </c>
      <c r="R278" s="6">
        <f t="shared" si="42"/>
        <v>4.4376508710162224</v>
      </c>
      <c r="U278" s="34">
        <f t="shared" si="43"/>
        <v>0</v>
      </c>
      <c r="W278" s="34">
        <f t="shared" si="44"/>
        <v>-9.9999999999997868E-3</v>
      </c>
      <c r="X278" s="35">
        <f t="shared" si="45"/>
        <v>-2.4271844660194164E-3</v>
      </c>
      <c r="Y278" s="34">
        <f t="shared" si="46"/>
        <v>4.3275691464752908E-2</v>
      </c>
      <c r="Z278" s="35">
        <f t="shared" si="47"/>
        <v>0.15217815961649528</v>
      </c>
      <c r="AB278" s="2"/>
      <c r="AC278" s="54">
        <f t="shared" si="49"/>
        <v>7.5551446251094223E-3</v>
      </c>
    </row>
    <row r="279" spans="1:29" x14ac:dyDescent="0.2">
      <c r="A279" s="47" t="s">
        <v>31</v>
      </c>
      <c r="B279" s="48">
        <v>393</v>
      </c>
      <c r="C279" s="47" t="s">
        <v>286</v>
      </c>
      <c r="D279" s="49"/>
      <c r="E279" s="57">
        <v>4.12</v>
      </c>
      <c r="F279" s="57">
        <v>0.40131236270053988</v>
      </c>
      <c r="G279" s="58">
        <f t="shared" si="48"/>
        <v>4.5213123627005398</v>
      </c>
      <c r="H279" s="50"/>
      <c r="I279" s="60">
        <v>4.1100000000000003</v>
      </c>
      <c r="J279" s="60">
        <v>0.39560594263308102</v>
      </c>
      <c r="K279" s="61">
        <v>4.505605942633081</v>
      </c>
      <c r="L279" s="50"/>
      <c r="M279" s="51">
        <f t="shared" si="40"/>
        <v>-1.5706420067458815E-2</v>
      </c>
      <c r="O279" s="6">
        <f t="shared" si="41"/>
        <v>0</v>
      </c>
      <c r="R279" s="6">
        <f t="shared" si="42"/>
        <v>4.505605942633081</v>
      </c>
      <c r="U279" s="34">
        <f t="shared" si="43"/>
        <v>0</v>
      </c>
      <c r="W279" s="34">
        <f t="shared" si="44"/>
        <v>-9.9999999999997868E-3</v>
      </c>
      <c r="X279" s="35">
        <f t="shared" si="45"/>
        <v>-2.4271844660194164E-3</v>
      </c>
      <c r="Y279" s="34">
        <f t="shared" si="46"/>
        <v>-5.7064200674588617E-3</v>
      </c>
      <c r="Z279" s="35">
        <f t="shared" si="47"/>
        <v>-1.4219397650894194E-2</v>
      </c>
      <c r="AB279" s="2"/>
      <c r="AC279" s="54">
        <f t="shared" si="49"/>
        <v>-3.473863075029282E-3</v>
      </c>
    </row>
    <row r="280" spans="1:29" x14ac:dyDescent="0.2">
      <c r="A280" s="47" t="s">
        <v>127</v>
      </c>
      <c r="B280" s="48">
        <v>394</v>
      </c>
      <c r="C280" s="47" t="s">
        <v>287</v>
      </c>
      <c r="D280" s="49"/>
      <c r="E280" s="57">
        <v>4.12</v>
      </c>
      <c r="F280" s="57">
        <v>0.28437517955146868</v>
      </c>
      <c r="G280" s="58">
        <f t="shared" si="48"/>
        <v>4.4043751795514687</v>
      </c>
      <c r="H280" s="50"/>
      <c r="I280" s="60">
        <v>4.1100000000000003</v>
      </c>
      <c r="J280" s="60">
        <v>0.28437899406782435</v>
      </c>
      <c r="K280" s="61">
        <v>4.3943789940678251</v>
      </c>
      <c r="L280" s="50"/>
      <c r="M280" s="51">
        <f t="shared" si="40"/>
        <v>-9.9961854836436714E-3</v>
      </c>
      <c r="O280" s="6">
        <f t="shared" si="41"/>
        <v>0</v>
      </c>
      <c r="R280" s="6">
        <f t="shared" si="42"/>
        <v>4.3943789940678251</v>
      </c>
      <c r="U280" s="34">
        <f t="shared" si="43"/>
        <v>0</v>
      </c>
      <c r="W280" s="34">
        <f t="shared" si="44"/>
        <v>-9.9999999999997868E-3</v>
      </c>
      <c r="X280" s="35">
        <f t="shared" si="45"/>
        <v>-2.4271844660194164E-3</v>
      </c>
      <c r="Y280" s="34">
        <f t="shared" si="46"/>
        <v>3.8145163556713158E-6</v>
      </c>
      <c r="Z280" s="35">
        <f t="shared" si="47"/>
        <v>1.3413675418849635E-5</v>
      </c>
      <c r="AB280" s="2"/>
      <c r="AC280" s="54">
        <f t="shared" si="49"/>
        <v>-2.2696035365138423E-3</v>
      </c>
    </row>
    <row r="281" spans="1:29" hidden="1" x14ac:dyDescent="0.2">
      <c r="A281" s="47" t="s">
        <v>127</v>
      </c>
      <c r="B281" s="48">
        <v>396</v>
      </c>
      <c r="C281" s="47" t="s">
        <v>75</v>
      </c>
      <c r="D281" s="49"/>
      <c r="E281" s="57"/>
      <c r="F281" s="57"/>
      <c r="G281" s="58"/>
      <c r="H281" s="50"/>
      <c r="I281" s="60">
        <v>4.1100000000000003</v>
      </c>
      <c r="J281" s="60"/>
      <c r="K281" s="61"/>
      <c r="L281" s="50"/>
      <c r="M281" s="51"/>
      <c r="O281" s="6"/>
      <c r="U281" s="34"/>
      <c r="W281" s="34"/>
      <c r="X281" s="35"/>
      <c r="Y281" s="34"/>
      <c r="Z281" s="35"/>
      <c r="AB281" s="2"/>
      <c r="AC281" s="54"/>
    </row>
    <row r="282" spans="1:29" x14ac:dyDescent="0.2">
      <c r="A282" s="47" t="s">
        <v>127</v>
      </c>
      <c r="B282" s="48">
        <v>398</v>
      </c>
      <c r="C282" s="47" t="s">
        <v>288</v>
      </c>
      <c r="D282" s="49"/>
      <c r="E282" s="57">
        <v>4.12</v>
      </c>
      <c r="F282" s="57">
        <v>0.28437517955146868</v>
      </c>
      <c r="G282" s="58">
        <f t="shared" si="48"/>
        <v>4.4043751795514687</v>
      </c>
      <c r="H282" s="50"/>
      <c r="I282" s="60">
        <v>4.1100000000000003</v>
      </c>
      <c r="J282" s="60">
        <v>0.28437899406782441</v>
      </c>
      <c r="K282" s="61">
        <v>4.3943789940678251</v>
      </c>
      <c r="L282" s="50"/>
      <c r="M282" s="51">
        <f t="shared" si="40"/>
        <v>-9.9961854836436714E-3</v>
      </c>
      <c r="O282" s="6">
        <f t="shared" si="41"/>
        <v>0</v>
      </c>
      <c r="R282" s="6">
        <f t="shared" si="42"/>
        <v>4.3943789940678251</v>
      </c>
      <c r="U282" s="34">
        <f t="shared" si="43"/>
        <v>0</v>
      </c>
      <c r="W282" s="34">
        <f t="shared" si="44"/>
        <v>-9.9999999999997868E-3</v>
      </c>
      <c r="X282" s="35">
        <f t="shared" si="45"/>
        <v>-2.4271844660194164E-3</v>
      </c>
      <c r="Y282" s="34">
        <f t="shared" si="46"/>
        <v>3.8145163557268269E-6</v>
      </c>
      <c r="Z282" s="35">
        <f t="shared" si="47"/>
        <v>1.341367541907168E-5</v>
      </c>
      <c r="AB282" s="2"/>
      <c r="AC282" s="54">
        <f t="shared" si="49"/>
        <v>-2.2696035365138423E-3</v>
      </c>
    </row>
    <row r="283" spans="1:29" x14ac:dyDescent="0.2">
      <c r="A283" s="47" t="s">
        <v>127</v>
      </c>
      <c r="B283" s="48">
        <v>399</v>
      </c>
      <c r="C283" s="47" t="s">
        <v>289</v>
      </c>
      <c r="D283" s="49"/>
      <c r="E283" s="57">
        <v>4.12</v>
      </c>
      <c r="F283" s="57">
        <v>0.28437517955146868</v>
      </c>
      <c r="G283" s="58">
        <f t="shared" si="48"/>
        <v>4.4043751795514687</v>
      </c>
      <c r="H283" s="50"/>
      <c r="I283" s="60">
        <v>4.1100000000000003</v>
      </c>
      <c r="J283" s="60">
        <v>0.28437899406782441</v>
      </c>
      <c r="K283" s="61">
        <v>4.3943789940678251</v>
      </c>
      <c r="L283" s="50"/>
      <c r="M283" s="51">
        <f t="shared" si="40"/>
        <v>-9.9961854836436714E-3</v>
      </c>
      <c r="O283" s="6">
        <f t="shared" si="41"/>
        <v>0</v>
      </c>
      <c r="R283" s="6">
        <f t="shared" si="42"/>
        <v>4.3943789940678251</v>
      </c>
      <c r="U283" s="34">
        <f t="shared" si="43"/>
        <v>0</v>
      </c>
      <c r="W283" s="34">
        <f t="shared" si="44"/>
        <v>-9.9999999999997868E-3</v>
      </c>
      <c r="X283" s="35">
        <f t="shared" si="45"/>
        <v>-2.4271844660194164E-3</v>
      </c>
      <c r="Y283" s="34">
        <f t="shared" si="46"/>
        <v>3.8145163557268269E-6</v>
      </c>
      <c r="Z283" s="35">
        <f t="shared" si="47"/>
        <v>1.341367541907168E-5</v>
      </c>
      <c r="AB283" s="2"/>
      <c r="AC283" s="54">
        <f t="shared" si="49"/>
        <v>-2.2696035365138423E-3</v>
      </c>
    </row>
    <row r="284" spans="1:29" x14ac:dyDescent="0.2">
      <c r="A284" s="47" t="s">
        <v>127</v>
      </c>
      <c r="B284" s="48">
        <v>400</v>
      </c>
      <c r="C284" s="47" t="s">
        <v>290</v>
      </c>
      <c r="D284" s="49"/>
      <c r="E284" s="57">
        <v>4.12</v>
      </c>
      <c r="F284" s="57">
        <v>0.28437517955146868</v>
      </c>
      <c r="G284" s="58">
        <f t="shared" si="48"/>
        <v>4.4043751795514687</v>
      </c>
      <c r="H284" s="50"/>
      <c r="I284" s="60">
        <v>4.1100000000000003</v>
      </c>
      <c r="J284" s="60">
        <v>0.28437899406782441</v>
      </c>
      <c r="K284" s="61">
        <v>4.3943789940678251</v>
      </c>
      <c r="L284" s="50"/>
      <c r="M284" s="51">
        <f t="shared" si="40"/>
        <v>-9.9961854836436714E-3</v>
      </c>
      <c r="O284" s="6">
        <f t="shared" si="41"/>
        <v>0</v>
      </c>
      <c r="R284" s="6">
        <f t="shared" si="42"/>
        <v>4.3943789940678251</v>
      </c>
      <c r="U284" s="34">
        <f t="shared" si="43"/>
        <v>0</v>
      </c>
      <c r="W284" s="34">
        <f t="shared" si="44"/>
        <v>-9.9999999999997868E-3</v>
      </c>
      <c r="X284" s="35">
        <f t="shared" si="45"/>
        <v>-2.4271844660194164E-3</v>
      </c>
      <c r="Y284" s="34">
        <f t="shared" si="46"/>
        <v>3.8145163557268269E-6</v>
      </c>
      <c r="Z284" s="35">
        <f t="shared" si="47"/>
        <v>1.341367541907168E-5</v>
      </c>
      <c r="AB284" s="2"/>
      <c r="AC284" s="54">
        <f t="shared" si="49"/>
        <v>-2.2696035365138423E-3</v>
      </c>
    </row>
    <row r="285" spans="1:29" x14ac:dyDescent="0.2">
      <c r="A285" s="47" t="s">
        <v>31</v>
      </c>
      <c r="B285" s="48">
        <v>414</v>
      </c>
      <c r="C285" s="47" t="s">
        <v>291</v>
      </c>
      <c r="D285" s="49"/>
      <c r="E285" s="57">
        <v>4.12</v>
      </c>
      <c r="F285" s="57">
        <v>0.18214463795771837</v>
      </c>
      <c r="G285" s="58">
        <f t="shared" si="48"/>
        <v>4.3021446379577188</v>
      </c>
      <c r="H285" s="50"/>
      <c r="I285" s="60">
        <v>4.1100000000000003</v>
      </c>
      <c r="J285" s="60">
        <v>0.19303657846401998</v>
      </c>
      <c r="K285" s="61">
        <v>4.3030365784640203</v>
      </c>
      <c r="L285" s="50"/>
      <c r="M285" s="51">
        <f t="shared" si="40"/>
        <v>8.919405063014807E-4</v>
      </c>
      <c r="O285" s="6">
        <f t="shared" si="41"/>
        <v>0</v>
      </c>
      <c r="R285" s="6">
        <f t="shared" si="42"/>
        <v>4.3030365784640203</v>
      </c>
      <c r="U285" s="34">
        <f t="shared" si="43"/>
        <v>0</v>
      </c>
      <c r="W285" s="34">
        <f t="shared" si="44"/>
        <v>-9.9999999999997868E-3</v>
      </c>
      <c r="X285" s="35">
        <f t="shared" si="45"/>
        <v>-2.4271844660194164E-3</v>
      </c>
      <c r="Y285" s="34">
        <f t="shared" si="46"/>
        <v>1.0891940506301601E-2</v>
      </c>
      <c r="Z285" s="35">
        <f t="shared" si="47"/>
        <v>5.9798304404821145E-2</v>
      </c>
      <c r="AB285" s="2"/>
      <c r="AC285" s="54">
        <f t="shared" si="49"/>
        <v>2.0732462094175119E-4</v>
      </c>
    </row>
    <row r="286" spans="1:29" x14ac:dyDescent="0.2">
      <c r="A286" s="47" t="s">
        <v>127</v>
      </c>
      <c r="B286" s="48">
        <v>416</v>
      </c>
      <c r="C286" s="47" t="s">
        <v>292</v>
      </c>
      <c r="D286" s="49"/>
      <c r="E286" s="57">
        <v>4.12</v>
      </c>
      <c r="F286" s="57">
        <v>0.31170243774448769</v>
      </c>
      <c r="G286" s="58">
        <f t="shared" si="48"/>
        <v>4.4317024377444874</v>
      </c>
      <c r="H286" s="50"/>
      <c r="I286" s="60">
        <v>4.1100000000000003</v>
      </c>
      <c r="J286" s="60">
        <v>0.28437899406782446</v>
      </c>
      <c r="K286" s="61">
        <v>4.3943789940678251</v>
      </c>
      <c r="L286" s="50"/>
      <c r="M286" s="51">
        <f t="shared" si="40"/>
        <v>-3.7323443676662293E-2</v>
      </c>
      <c r="O286" s="6">
        <f t="shared" si="41"/>
        <v>0</v>
      </c>
      <c r="R286" s="6">
        <f t="shared" si="42"/>
        <v>4.3943789940678251</v>
      </c>
      <c r="U286" s="34">
        <f t="shared" si="43"/>
        <v>0</v>
      </c>
      <c r="W286" s="34">
        <f t="shared" si="44"/>
        <v>-9.9999999999997868E-3</v>
      </c>
      <c r="X286" s="35">
        <f t="shared" si="45"/>
        <v>-2.4271844660194164E-3</v>
      </c>
      <c r="Y286" s="34">
        <f t="shared" si="46"/>
        <v>-2.7323443676663228E-2</v>
      </c>
      <c r="Z286" s="35">
        <f t="shared" si="47"/>
        <v>-8.7658742338939E-2</v>
      </c>
      <c r="AB286" s="2"/>
      <c r="AC286" s="54">
        <f t="shared" si="49"/>
        <v>-8.4219200636714842E-3</v>
      </c>
    </row>
    <row r="287" spans="1:29" x14ac:dyDescent="0.2">
      <c r="A287" s="47" t="s">
        <v>127</v>
      </c>
      <c r="B287" s="48">
        <v>418</v>
      </c>
      <c r="C287" s="47" t="s">
        <v>293</v>
      </c>
      <c r="D287" s="49"/>
      <c r="E287" s="57">
        <v>4.12</v>
      </c>
      <c r="F287" s="57">
        <v>0.28437517955146868</v>
      </c>
      <c r="G287" s="58">
        <f t="shared" si="48"/>
        <v>4.4043751795514687</v>
      </c>
      <c r="H287" s="50"/>
      <c r="I287" s="60">
        <v>4.1100000000000003</v>
      </c>
      <c r="J287" s="60">
        <v>0.28437899406782441</v>
      </c>
      <c r="K287" s="61">
        <v>4.3943789940678251</v>
      </c>
      <c r="L287" s="50"/>
      <c r="M287" s="51">
        <f t="shared" si="40"/>
        <v>-9.9961854836436714E-3</v>
      </c>
      <c r="O287" s="6">
        <f t="shared" si="41"/>
        <v>0</v>
      </c>
      <c r="R287" s="6">
        <f t="shared" si="42"/>
        <v>4.3943789940678251</v>
      </c>
      <c r="U287" s="34">
        <f t="shared" si="43"/>
        <v>0</v>
      </c>
      <c r="W287" s="34">
        <f t="shared" si="44"/>
        <v>-9.9999999999997868E-3</v>
      </c>
      <c r="X287" s="35">
        <f t="shared" si="45"/>
        <v>-2.4271844660194164E-3</v>
      </c>
      <c r="Y287" s="34">
        <f t="shared" si="46"/>
        <v>3.8145163557268269E-6</v>
      </c>
      <c r="Z287" s="35">
        <f t="shared" si="47"/>
        <v>1.341367541907168E-5</v>
      </c>
      <c r="AB287" s="2"/>
      <c r="AC287" s="54">
        <f t="shared" si="49"/>
        <v>-2.2696035365138423E-3</v>
      </c>
    </row>
    <row r="288" spans="1:29" x14ac:dyDescent="0.2">
      <c r="A288" s="47" t="s">
        <v>127</v>
      </c>
      <c r="B288" s="48">
        <v>425</v>
      </c>
      <c r="C288" s="47" t="s">
        <v>294</v>
      </c>
      <c r="D288" s="49"/>
      <c r="E288" s="57">
        <v>4.12</v>
      </c>
      <c r="F288" s="57">
        <v>0.28437517955146868</v>
      </c>
      <c r="G288" s="58">
        <f t="shared" si="48"/>
        <v>4.4043751795514687</v>
      </c>
      <c r="H288" s="50"/>
      <c r="I288" s="60">
        <v>4.1100000000000003</v>
      </c>
      <c r="J288" s="60">
        <v>0.28437899406782441</v>
      </c>
      <c r="K288" s="61">
        <v>4.3943789940678251</v>
      </c>
      <c r="L288" s="50"/>
      <c r="M288" s="51">
        <f t="shared" si="40"/>
        <v>-9.9961854836436714E-3</v>
      </c>
      <c r="O288" s="6">
        <f t="shared" si="41"/>
        <v>0</v>
      </c>
      <c r="R288" s="6">
        <f t="shared" si="42"/>
        <v>4.3943789940678251</v>
      </c>
      <c r="U288" s="34">
        <f t="shared" si="43"/>
        <v>0</v>
      </c>
      <c r="W288" s="34">
        <f t="shared" si="44"/>
        <v>-9.9999999999997868E-3</v>
      </c>
      <c r="X288" s="35">
        <f t="shared" si="45"/>
        <v>-2.4271844660194164E-3</v>
      </c>
      <c r="Y288" s="34">
        <f t="shared" si="46"/>
        <v>3.8145163557268269E-6</v>
      </c>
      <c r="Z288" s="35">
        <f t="shared" si="47"/>
        <v>1.341367541907168E-5</v>
      </c>
      <c r="AB288" s="2"/>
      <c r="AC288" s="54">
        <f t="shared" si="49"/>
        <v>-2.2696035365138423E-3</v>
      </c>
    </row>
    <row r="289" spans="1:29" x14ac:dyDescent="0.2">
      <c r="A289" s="47" t="s">
        <v>127</v>
      </c>
      <c r="B289" s="48">
        <v>428</v>
      </c>
      <c r="C289" s="47" t="s">
        <v>295</v>
      </c>
      <c r="D289" s="49"/>
      <c r="E289" s="57">
        <v>4.12</v>
      </c>
      <c r="F289" s="57">
        <v>0.28437517955146868</v>
      </c>
      <c r="G289" s="58">
        <f t="shared" si="48"/>
        <v>4.4043751795514687</v>
      </c>
      <c r="H289" s="50"/>
      <c r="I289" s="60">
        <v>4.1100000000000003</v>
      </c>
      <c r="J289" s="60">
        <v>0.28437899406782441</v>
      </c>
      <c r="K289" s="61">
        <v>4.3943789940678251</v>
      </c>
      <c r="L289" s="50"/>
      <c r="M289" s="51">
        <f t="shared" si="40"/>
        <v>-9.9961854836436714E-3</v>
      </c>
      <c r="O289" s="6">
        <f t="shared" si="41"/>
        <v>0</v>
      </c>
      <c r="R289" s="6">
        <f t="shared" si="42"/>
        <v>4.3943789940678251</v>
      </c>
      <c r="U289" s="34">
        <f t="shared" si="43"/>
        <v>0</v>
      </c>
      <c r="W289" s="34">
        <f t="shared" si="44"/>
        <v>-9.9999999999997868E-3</v>
      </c>
      <c r="X289" s="35">
        <f t="shared" si="45"/>
        <v>-2.4271844660194164E-3</v>
      </c>
      <c r="Y289" s="34">
        <f t="shared" si="46"/>
        <v>3.8145163557268269E-6</v>
      </c>
      <c r="Z289" s="35">
        <f t="shared" si="47"/>
        <v>1.341367541907168E-5</v>
      </c>
      <c r="AB289" s="2"/>
      <c r="AC289" s="54">
        <f t="shared" si="49"/>
        <v>-2.2696035365138423E-3</v>
      </c>
    </row>
    <row r="290" spans="1:29" x14ac:dyDescent="0.2">
      <c r="A290" s="47" t="s">
        <v>127</v>
      </c>
      <c r="B290" s="48">
        <v>431</v>
      </c>
      <c r="C290" s="47" t="s">
        <v>296</v>
      </c>
      <c r="D290" s="49"/>
      <c r="E290" s="57">
        <v>4.12</v>
      </c>
      <c r="F290" s="57">
        <v>0.28437517955146868</v>
      </c>
      <c r="G290" s="58">
        <f t="shared" si="48"/>
        <v>4.4043751795514687</v>
      </c>
      <c r="H290" s="50"/>
      <c r="I290" s="60">
        <v>4.1100000000000003</v>
      </c>
      <c r="J290" s="60">
        <v>0.28437899406782446</v>
      </c>
      <c r="K290" s="61">
        <v>4.3943789940678251</v>
      </c>
      <c r="L290" s="50"/>
      <c r="M290" s="51">
        <f t="shared" si="40"/>
        <v>-9.9961854836436714E-3</v>
      </c>
      <c r="O290" s="6">
        <f t="shared" si="41"/>
        <v>0</v>
      </c>
      <c r="R290" s="6">
        <f t="shared" si="42"/>
        <v>4.3943789940678251</v>
      </c>
      <c r="U290" s="34">
        <f t="shared" si="43"/>
        <v>0</v>
      </c>
      <c r="W290" s="34">
        <f t="shared" si="44"/>
        <v>-9.9999999999997868E-3</v>
      </c>
      <c r="X290" s="35">
        <f t="shared" si="45"/>
        <v>-2.4271844660194164E-3</v>
      </c>
      <c r="Y290" s="34">
        <f t="shared" si="46"/>
        <v>3.8145163557823381E-6</v>
      </c>
      <c r="Z290" s="35">
        <f t="shared" si="47"/>
        <v>1.3413675419293725E-5</v>
      </c>
      <c r="AB290" s="2"/>
      <c r="AC290" s="54">
        <f t="shared" si="49"/>
        <v>-2.2696035365138423E-3</v>
      </c>
    </row>
    <row r="291" spans="1:29" x14ac:dyDescent="0.2">
      <c r="A291" s="47" t="s">
        <v>90</v>
      </c>
      <c r="B291" s="48">
        <v>432</v>
      </c>
      <c r="C291" s="47" t="s">
        <v>297</v>
      </c>
      <c r="D291" s="49"/>
      <c r="E291" s="57">
        <v>4.12</v>
      </c>
      <c r="F291" s="57">
        <v>0.45098990989770371</v>
      </c>
      <c r="G291" s="58">
        <f t="shared" si="48"/>
        <v>4.5709899098977038</v>
      </c>
      <c r="H291" s="50"/>
      <c r="I291" s="60">
        <v>4.1100000000000003</v>
      </c>
      <c r="J291" s="60">
        <v>0.43708004004029388</v>
      </c>
      <c r="K291" s="61">
        <v>4.547080040040294</v>
      </c>
      <c r="L291" s="50"/>
      <c r="M291" s="51">
        <f t="shared" si="40"/>
        <v>-2.3909869857409838E-2</v>
      </c>
      <c r="O291" s="6">
        <f t="shared" si="41"/>
        <v>0</v>
      </c>
      <c r="R291" s="6">
        <f t="shared" si="42"/>
        <v>4.547080040040294</v>
      </c>
      <c r="U291" s="34">
        <f t="shared" si="43"/>
        <v>0</v>
      </c>
      <c r="W291" s="34">
        <f t="shared" si="44"/>
        <v>-9.9999999999997868E-3</v>
      </c>
      <c r="X291" s="35">
        <f t="shared" si="45"/>
        <v>-2.4271844660194164E-3</v>
      </c>
      <c r="Y291" s="34">
        <f t="shared" si="46"/>
        <v>-1.3909869857409829E-2</v>
      </c>
      <c r="Z291" s="35">
        <f t="shared" si="47"/>
        <v>-3.0842973539175089E-2</v>
      </c>
      <c r="AB291" s="2"/>
      <c r="AC291" s="54">
        <f t="shared" si="49"/>
        <v>-5.230785962934914E-3</v>
      </c>
    </row>
    <row r="292" spans="1:29" x14ac:dyDescent="0.2">
      <c r="A292" s="47" t="s">
        <v>31</v>
      </c>
      <c r="B292" s="48">
        <v>410</v>
      </c>
      <c r="C292" s="47" t="s">
        <v>298</v>
      </c>
      <c r="D292" s="49"/>
      <c r="E292" s="57">
        <v>4.12</v>
      </c>
      <c r="F292" s="57">
        <v>0.27919518300753288</v>
      </c>
      <c r="G292" s="58">
        <f t="shared" si="48"/>
        <v>4.3991951830075333</v>
      </c>
      <c r="H292" s="50"/>
      <c r="I292" s="60">
        <v>4.1100000000000003</v>
      </c>
      <c r="J292" s="60">
        <v>0.28811325434369567</v>
      </c>
      <c r="K292" s="61">
        <v>4.3981132543436958</v>
      </c>
      <c r="L292" s="50"/>
      <c r="M292" s="51">
        <f t="shared" si="40"/>
        <v>-1.0819286638374948E-3</v>
      </c>
      <c r="O292" s="6">
        <f t="shared" si="41"/>
        <v>0</v>
      </c>
      <c r="R292" s="6">
        <f t="shared" si="42"/>
        <v>4.3981132543436958</v>
      </c>
      <c r="U292" s="34">
        <f t="shared" si="43"/>
        <v>0</v>
      </c>
      <c r="W292" s="34">
        <f t="shared" si="44"/>
        <v>-9.9999999999997868E-3</v>
      </c>
      <c r="X292" s="35">
        <f t="shared" si="45"/>
        <v>-2.4271844660194164E-3</v>
      </c>
      <c r="Y292" s="34">
        <f t="shared" si="46"/>
        <v>8.9180713361627917E-3</v>
      </c>
      <c r="Z292" s="35">
        <f t="shared" si="47"/>
        <v>3.1942067338325719E-2</v>
      </c>
      <c r="AB292" s="2"/>
      <c r="AC292" s="54">
        <f t="shared" si="49"/>
        <v>-2.4593786336568613E-4</v>
      </c>
    </row>
    <row r="293" spans="1:29" x14ac:dyDescent="0.2">
      <c r="A293" s="47" t="s">
        <v>31</v>
      </c>
      <c r="B293" s="48">
        <v>437</v>
      </c>
      <c r="C293" s="47" t="s">
        <v>299</v>
      </c>
      <c r="D293" s="49"/>
      <c r="E293" s="57">
        <v>4.12</v>
      </c>
      <c r="F293" s="57">
        <v>0.36022919937636244</v>
      </c>
      <c r="G293" s="58">
        <f t="shared" si="48"/>
        <v>4.4802291993763621</v>
      </c>
      <c r="H293" s="50"/>
      <c r="I293" s="60">
        <v>4.1100000000000003</v>
      </c>
      <c r="J293" s="60">
        <v>0.37953122519554289</v>
      </c>
      <c r="K293" s="61">
        <v>4.4895312251955435</v>
      </c>
      <c r="L293" s="50"/>
      <c r="M293" s="51">
        <f t="shared" si="40"/>
        <v>9.3020258191813809E-3</v>
      </c>
      <c r="O293" s="6">
        <f t="shared" si="41"/>
        <v>0</v>
      </c>
      <c r="R293" s="6">
        <f t="shared" si="42"/>
        <v>4.4895312251955435</v>
      </c>
      <c r="U293" s="34">
        <f t="shared" si="43"/>
        <v>0</v>
      </c>
      <c r="W293" s="34">
        <f t="shared" si="44"/>
        <v>-9.9999999999997868E-3</v>
      </c>
      <c r="X293" s="35">
        <f t="shared" si="45"/>
        <v>-2.4271844660194164E-3</v>
      </c>
      <c r="Y293" s="34">
        <f t="shared" si="46"/>
        <v>1.9302025819180446E-2</v>
      </c>
      <c r="Z293" s="35">
        <f t="shared" si="47"/>
        <v>5.3582624208688756E-2</v>
      </c>
      <c r="AB293" s="2"/>
      <c r="AC293" s="54">
        <f t="shared" si="49"/>
        <v>2.0762388273520838E-3</v>
      </c>
    </row>
    <row r="294" spans="1:29" x14ac:dyDescent="0.2">
      <c r="A294" s="47" t="s">
        <v>127</v>
      </c>
      <c r="B294" s="48">
        <v>433</v>
      </c>
      <c r="C294" s="47" t="s">
        <v>300</v>
      </c>
      <c r="D294" s="49"/>
      <c r="E294" s="57">
        <v>4.12</v>
      </c>
      <c r="F294" s="57">
        <v>0.4896280277452465</v>
      </c>
      <c r="G294" s="58">
        <f t="shared" si="48"/>
        <v>4.6096280277452468</v>
      </c>
      <c r="H294" s="50"/>
      <c r="I294" s="60">
        <v>4.1100000000000003</v>
      </c>
      <c r="J294" s="60">
        <v>0.37437553741610635</v>
      </c>
      <c r="K294" s="61">
        <v>4.4843755374161063</v>
      </c>
      <c r="L294" s="50"/>
      <c r="M294" s="51">
        <f t="shared" si="40"/>
        <v>-0.12525249032914054</v>
      </c>
      <c r="O294" s="6">
        <f t="shared" si="41"/>
        <v>0</v>
      </c>
      <c r="R294" s="6">
        <f t="shared" si="42"/>
        <v>4.4843755374161063</v>
      </c>
      <c r="U294" s="34">
        <f t="shared" si="43"/>
        <v>0</v>
      </c>
      <c r="W294" s="34">
        <f t="shared" si="44"/>
        <v>-9.9999999999997868E-3</v>
      </c>
      <c r="X294" s="35">
        <f t="shared" si="45"/>
        <v>-2.4271844660194164E-3</v>
      </c>
      <c r="Y294" s="34">
        <f t="shared" si="46"/>
        <v>-0.11525249032914014</v>
      </c>
      <c r="Z294" s="35">
        <f t="shared" si="47"/>
        <v>-0.2353878532237661</v>
      </c>
      <c r="AB294" s="2"/>
      <c r="AC294" s="54">
        <f t="shared" si="49"/>
        <v>-2.7171930050591597E-2</v>
      </c>
    </row>
    <row r="295" spans="1:29" x14ac:dyDescent="0.2">
      <c r="A295" s="47" t="s">
        <v>31</v>
      </c>
      <c r="B295" s="48">
        <v>434</v>
      </c>
      <c r="C295" s="47" t="s">
        <v>301</v>
      </c>
      <c r="D295" s="49"/>
      <c r="E295" s="57">
        <v>4.12</v>
      </c>
      <c r="F295" s="57">
        <v>0.35064767616663312</v>
      </c>
      <c r="G295" s="58">
        <f t="shared" si="48"/>
        <v>4.4706476761666334</v>
      </c>
      <c r="H295" s="50"/>
      <c r="I295" s="60">
        <v>4.1100000000000003</v>
      </c>
      <c r="J295" s="60">
        <v>0.35064009921080536</v>
      </c>
      <c r="K295" s="61">
        <v>4.4606400992108055</v>
      </c>
      <c r="L295" s="50"/>
      <c r="M295" s="51">
        <f t="shared" si="40"/>
        <v>-1.0007576955827879E-2</v>
      </c>
      <c r="O295" s="6">
        <f t="shared" si="41"/>
        <v>0</v>
      </c>
      <c r="R295" s="6">
        <f t="shared" si="42"/>
        <v>4.4606400992108055</v>
      </c>
      <c r="U295" s="34">
        <f t="shared" si="43"/>
        <v>0</v>
      </c>
      <c r="W295" s="34">
        <f t="shared" si="44"/>
        <v>-9.9999999999997868E-3</v>
      </c>
      <c r="X295" s="35">
        <f t="shared" si="45"/>
        <v>-2.4271844660194164E-3</v>
      </c>
      <c r="Y295" s="34">
        <f t="shared" si="46"/>
        <v>-7.5769558277594129E-6</v>
      </c>
      <c r="Z295" s="35">
        <f t="shared" si="47"/>
        <v>-2.1608458697364163E-5</v>
      </c>
      <c r="AB295" s="2"/>
      <c r="AC295" s="54">
        <f t="shared" si="49"/>
        <v>-2.2385071874885254E-3</v>
      </c>
    </row>
    <row r="296" spans="1:29" hidden="1" x14ac:dyDescent="0.2">
      <c r="A296" s="47" t="s">
        <v>127</v>
      </c>
      <c r="B296" s="48">
        <v>444</v>
      </c>
      <c r="C296" s="47" t="s">
        <v>302</v>
      </c>
      <c r="D296" s="49"/>
      <c r="E296" s="57"/>
      <c r="F296" s="57"/>
      <c r="G296" s="58"/>
      <c r="H296" s="50"/>
      <c r="I296" s="60"/>
      <c r="J296" s="60"/>
      <c r="K296" s="61"/>
      <c r="L296" s="50"/>
      <c r="M296" s="51"/>
      <c r="O296" s="6"/>
      <c r="U296" s="34"/>
      <c r="W296" s="34"/>
      <c r="X296" s="35"/>
      <c r="Y296" s="34"/>
      <c r="Z296" s="35"/>
      <c r="AB296" s="2"/>
      <c r="AC296" s="54"/>
    </row>
    <row r="297" spans="1:29" x14ac:dyDescent="0.2">
      <c r="A297" s="47" t="s">
        <v>67</v>
      </c>
      <c r="B297" s="48">
        <v>445</v>
      </c>
      <c r="C297" s="47" t="s">
        <v>303</v>
      </c>
      <c r="D297" s="49"/>
      <c r="E297" s="57">
        <v>4.12</v>
      </c>
      <c r="F297" s="57">
        <v>0.26746263510877033</v>
      </c>
      <c r="G297" s="58">
        <f t="shared" si="48"/>
        <v>4.3874626351087702</v>
      </c>
      <c r="H297" s="50"/>
      <c r="I297" s="60">
        <v>4.1100000000000003</v>
      </c>
      <c r="J297" s="60">
        <v>0.26742300738166003</v>
      </c>
      <c r="K297" s="61">
        <v>4.37742300738166</v>
      </c>
      <c r="L297" s="50"/>
      <c r="M297" s="51">
        <f t="shared" si="40"/>
        <v>-1.0039627727110201E-2</v>
      </c>
      <c r="O297" s="6">
        <f t="shared" si="41"/>
        <v>0</v>
      </c>
      <c r="R297" s="6">
        <f t="shared" si="42"/>
        <v>4.37742300738166</v>
      </c>
      <c r="U297" s="34">
        <f t="shared" si="43"/>
        <v>0</v>
      </c>
      <c r="W297" s="34">
        <f t="shared" si="44"/>
        <v>-9.9999999999997868E-3</v>
      </c>
      <c r="X297" s="35">
        <f t="shared" si="45"/>
        <v>-2.4271844660194164E-3</v>
      </c>
      <c r="Y297" s="34">
        <f t="shared" si="46"/>
        <v>-3.9627727110302935E-5</v>
      </c>
      <c r="Z297" s="35">
        <f t="shared" si="47"/>
        <v>-1.4816173142906397E-4</v>
      </c>
      <c r="AB297" s="2"/>
      <c r="AC297" s="54">
        <f t="shared" si="49"/>
        <v>-2.288253727056877E-3</v>
      </c>
    </row>
    <row r="298" spans="1:29" x14ac:dyDescent="0.2">
      <c r="A298" s="47" t="s">
        <v>96</v>
      </c>
      <c r="B298" s="48">
        <v>446</v>
      </c>
      <c r="C298" s="47" t="s">
        <v>304</v>
      </c>
      <c r="D298" s="49"/>
      <c r="E298" s="57">
        <v>4.12</v>
      </c>
      <c r="F298" s="57">
        <v>0.11092120298164863</v>
      </c>
      <c r="G298" s="58">
        <f t="shared" si="48"/>
        <v>4.2309212029816488</v>
      </c>
      <c r="H298" s="50"/>
      <c r="I298" s="60">
        <v>4.1100000000000003</v>
      </c>
      <c r="J298" s="60">
        <v>0.12168285968669085</v>
      </c>
      <c r="K298" s="61">
        <v>4.2316828596866909</v>
      </c>
      <c r="L298" s="50"/>
      <c r="M298" s="51">
        <f t="shared" si="40"/>
        <v>7.6165670504213523E-4</v>
      </c>
      <c r="O298" s="6">
        <f t="shared" si="41"/>
        <v>-2.7755575615628914E-16</v>
      </c>
      <c r="R298" s="6">
        <f t="shared" si="42"/>
        <v>4.2316828596866909</v>
      </c>
      <c r="U298" s="34">
        <f t="shared" si="43"/>
        <v>0</v>
      </c>
      <c r="W298" s="34">
        <f t="shared" si="44"/>
        <v>-9.9999999999997868E-3</v>
      </c>
      <c r="X298" s="35">
        <f t="shared" si="45"/>
        <v>-2.4271844660194164E-3</v>
      </c>
      <c r="Y298" s="34">
        <f t="shared" si="46"/>
        <v>1.0761656705042213E-2</v>
      </c>
      <c r="Z298" s="35">
        <f t="shared" si="47"/>
        <v>9.7020735583102757E-2</v>
      </c>
      <c r="AB298" s="2"/>
      <c r="AC298" s="54">
        <f t="shared" si="49"/>
        <v>1.8002148196605283E-4</v>
      </c>
    </row>
    <row r="299" spans="1:29" x14ac:dyDescent="0.2">
      <c r="A299" s="47" t="s">
        <v>127</v>
      </c>
      <c r="B299" s="48">
        <v>438</v>
      </c>
      <c r="C299" s="47" t="s">
        <v>305</v>
      </c>
      <c r="D299" s="49"/>
      <c r="E299" s="57">
        <v>4.12</v>
      </c>
      <c r="F299" s="57">
        <v>0.28437517955146868</v>
      </c>
      <c r="G299" s="58">
        <f t="shared" si="48"/>
        <v>4.4043751795514687</v>
      </c>
      <c r="H299" s="50"/>
      <c r="I299" s="60">
        <v>4.1100000000000003</v>
      </c>
      <c r="J299" s="60">
        <v>0.28437899406782446</v>
      </c>
      <c r="K299" s="61">
        <v>4.3943789940678251</v>
      </c>
      <c r="L299" s="50"/>
      <c r="M299" s="51">
        <f t="shared" si="40"/>
        <v>-9.9961854836436714E-3</v>
      </c>
      <c r="O299" s="6">
        <f t="shared" si="41"/>
        <v>0</v>
      </c>
      <c r="R299" s="6">
        <f t="shared" si="42"/>
        <v>4.3943789940678251</v>
      </c>
      <c r="U299" s="34">
        <f t="shared" si="43"/>
        <v>0</v>
      </c>
      <c r="W299" s="34">
        <f t="shared" si="44"/>
        <v>-9.9999999999997868E-3</v>
      </c>
      <c r="X299" s="35">
        <f t="shared" si="45"/>
        <v>-2.4271844660194164E-3</v>
      </c>
      <c r="Y299" s="34">
        <f t="shared" si="46"/>
        <v>3.8145163557823381E-6</v>
      </c>
      <c r="Z299" s="35">
        <f t="shared" si="47"/>
        <v>1.3413675419293725E-5</v>
      </c>
      <c r="AB299" s="2"/>
      <c r="AC299" s="54">
        <f t="shared" si="49"/>
        <v>-2.2696035365138423E-3</v>
      </c>
    </row>
    <row r="300" spans="1:29" x14ac:dyDescent="0.2">
      <c r="A300" s="47" t="s">
        <v>31</v>
      </c>
      <c r="B300" s="48">
        <v>439</v>
      </c>
      <c r="C300" s="47" t="s">
        <v>306</v>
      </c>
      <c r="D300" s="49"/>
      <c r="E300" s="57">
        <v>4.12</v>
      </c>
      <c r="F300" s="57">
        <v>0.37029871516599422</v>
      </c>
      <c r="G300" s="58">
        <f t="shared" si="48"/>
        <v>4.4902987151659941</v>
      </c>
      <c r="H300" s="50"/>
      <c r="I300" s="60">
        <v>4.1100000000000003</v>
      </c>
      <c r="J300" s="60">
        <v>0.37919199096616485</v>
      </c>
      <c r="K300" s="61">
        <v>4.4891919909661651</v>
      </c>
      <c r="L300" s="50"/>
      <c r="M300" s="51">
        <f t="shared" si="40"/>
        <v>-1.1067241998290456E-3</v>
      </c>
      <c r="O300" s="6">
        <f t="shared" si="41"/>
        <v>0</v>
      </c>
      <c r="R300" s="6">
        <f t="shared" si="42"/>
        <v>4.4891919909661651</v>
      </c>
      <c r="U300" s="34">
        <f t="shared" si="43"/>
        <v>0</v>
      </c>
      <c r="W300" s="34">
        <f t="shared" si="44"/>
        <v>-9.9999999999997868E-3</v>
      </c>
      <c r="X300" s="35">
        <f t="shared" si="45"/>
        <v>-2.4271844660194164E-3</v>
      </c>
      <c r="Y300" s="34">
        <f t="shared" si="46"/>
        <v>8.8932758001706302E-3</v>
      </c>
      <c r="Z300" s="35">
        <f t="shared" si="47"/>
        <v>2.4016491108223237E-2</v>
      </c>
      <c r="AB300" s="2"/>
      <c r="AC300" s="54">
        <f t="shared" si="49"/>
        <v>-2.4647006135491978E-4</v>
      </c>
    </row>
    <row r="301" spans="1:29" x14ac:dyDescent="0.2">
      <c r="A301" s="47" t="s">
        <v>127</v>
      </c>
      <c r="B301" s="48">
        <v>441</v>
      </c>
      <c r="C301" s="47" t="s">
        <v>307</v>
      </c>
      <c r="D301" s="49"/>
      <c r="E301" s="57">
        <v>4.12</v>
      </c>
      <c r="F301" s="57">
        <v>0.28437517955146868</v>
      </c>
      <c r="G301" s="58">
        <f t="shared" si="48"/>
        <v>4.4043751795514687</v>
      </c>
      <c r="H301" s="50"/>
      <c r="I301" s="60">
        <v>4.1100000000000003</v>
      </c>
      <c r="J301" s="60">
        <v>0.28437899406782441</v>
      </c>
      <c r="K301" s="61">
        <v>4.3943789940678251</v>
      </c>
      <c r="L301" s="50"/>
      <c r="M301" s="51">
        <f t="shared" si="40"/>
        <v>-9.9961854836436714E-3</v>
      </c>
      <c r="O301" s="6">
        <f t="shared" si="41"/>
        <v>0</v>
      </c>
      <c r="R301" s="6">
        <f t="shared" si="42"/>
        <v>4.3943789940678251</v>
      </c>
      <c r="U301" s="34">
        <f t="shared" si="43"/>
        <v>0</v>
      </c>
      <c r="W301" s="34">
        <f t="shared" si="44"/>
        <v>-9.9999999999997868E-3</v>
      </c>
      <c r="X301" s="35">
        <f t="shared" si="45"/>
        <v>-2.4271844660194164E-3</v>
      </c>
      <c r="Y301" s="34">
        <f t="shared" si="46"/>
        <v>3.8145163557268269E-6</v>
      </c>
      <c r="Z301" s="35">
        <f t="shared" si="47"/>
        <v>1.341367541907168E-5</v>
      </c>
      <c r="AB301" s="2"/>
      <c r="AC301" s="54">
        <f t="shared" si="49"/>
        <v>-2.2696035365138423E-3</v>
      </c>
    </row>
    <row r="302" spans="1:29" x14ac:dyDescent="0.2">
      <c r="A302" s="47" t="s">
        <v>127</v>
      </c>
      <c r="B302" s="48">
        <v>451</v>
      </c>
      <c r="C302" s="47" t="s">
        <v>308</v>
      </c>
      <c r="D302" s="49"/>
      <c r="E302" s="57">
        <v>4.12</v>
      </c>
      <c r="F302" s="57">
        <v>0.28437517955146868</v>
      </c>
      <c r="G302" s="58">
        <f t="shared" si="48"/>
        <v>4.4043751795514687</v>
      </c>
      <c r="H302" s="50"/>
      <c r="I302" s="60">
        <v>4.1100000000000003</v>
      </c>
      <c r="J302" s="60">
        <v>0.28437899406782441</v>
      </c>
      <c r="K302" s="61">
        <v>4.3943789940678251</v>
      </c>
      <c r="L302" s="50"/>
      <c r="M302" s="51">
        <f t="shared" si="40"/>
        <v>-9.9961854836436714E-3</v>
      </c>
      <c r="O302" s="6">
        <f t="shared" si="41"/>
        <v>0</v>
      </c>
      <c r="R302" s="6">
        <f t="shared" si="42"/>
        <v>4.3943789940678251</v>
      </c>
      <c r="U302" s="34">
        <f t="shared" si="43"/>
        <v>0</v>
      </c>
      <c r="W302" s="34">
        <f t="shared" si="44"/>
        <v>-9.9999999999997868E-3</v>
      </c>
      <c r="X302" s="35">
        <f t="shared" si="45"/>
        <v>-2.4271844660194164E-3</v>
      </c>
      <c r="Y302" s="34">
        <f t="shared" si="46"/>
        <v>3.8145163557268269E-6</v>
      </c>
      <c r="Z302" s="35">
        <f t="shared" si="47"/>
        <v>1.341367541907168E-5</v>
      </c>
      <c r="AB302" s="2"/>
      <c r="AC302" s="54">
        <f t="shared" si="49"/>
        <v>-2.2696035365138423E-3</v>
      </c>
    </row>
    <row r="303" spans="1:29" x14ac:dyDescent="0.2">
      <c r="A303" s="47" t="s">
        <v>127</v>
      </c>
      <c r="B303" s="48">
        <v>452</v>
      </c>
      <c r="C303" s="47" t="s">
        <v>309</v>
      </c>
      <c r="D303" s="49"/>
      <c r="E303" s="57">
        <v>4.12</v>
      </c>
      <c r="F303" s="57">
        <v>0.28437517955146868</v>
      </c>
      <c r="G303" s="58">
        <f t="shared" si="48"/>
        <v>4.4043751795514687</v>
      </c>
      <c r="H303" s="50"/>
      <c r="I303" s="60">
        <v>4.1100000000000003</v>
      </c>
      <c r="J303" s="60">
        <v>0.28437899406782441</v>
      </c>
      <c r="K303" s="61">
        <v>4.3943789940678251</v>
      </c>
      <c r="L303" s="50"/>
      <c r="M303" s="51">
        <f t="shared" si="40"/>
        <v>-9.9961854836436714E-3</v>
      </c>
      <c r="O303" s="6">
        <f t="shared" si="41"/>
        <v>0</v>
      </c>
      <c r="R303" s="6">
        <f t="shared" si="42"/>
        <v>4.3943789940678251</v>
      </c>
      <c r="U303" s="34">
        <f t="shared" si="43"/>
        <v>0</v>
      </c>
      <c r="W303" s="34">
        <f t="shared" si="44"/>
        <v>-9.9999999999997868E-3</v>
      </c>
      <c r="X303" s="35">
        <f t="shared" si="45"/>
        <v>-2.4271844660194164E-3</v>
      </c>
      <c r="Y303" s="34">
        <f t="shared" si="46"/>
        <v>3.8145163557268269E-6</v>
      </c>
      <c r="Z303" s="35">
        <f t="shared" si="47"/>
        <v>1.341367541907168E-5</v>
      </c>
      <c r="AB303" s="2"/>
      <c r="AC303" s="54">
        <f t="shared" si="49"/>
        <v>-2.2696035365138423E-3</v>
      </c>
    </row>
    <row r="304" spans="1:29" x14ac:dyDescent="0.2">
      <c r="A304" s="47" t="s">
        <v>127</v>
      </c>
      <c r="B304" s="48">
        <v>453</v>
      </c>
      <c r="C304" s="47" t="s">
        <v>310</v>
      </c>
      <c r="D304" s="49"/>
      <c r="E304" s="57">
        <v>4.12</v>
      </c>
      <c r="F304" s="57">
        <v>0.28437517955146868</v>
      </c>
      <c r="G304" s="58">
        <f t="shared" si="48"/>
        <v>4.4043751795514687</v>
      </c>
      <c r="H304" s="50"/>
      <c r="I304" s="60">
        <v>4.1100000000000003</v>
      </c>
      <c r="J304" s="60">
        <v>0.28437899406782435</v>
      </c>
      <c r="K304" s="61">
        <v>4.3943789940678251</v>
      </c>
      <c r="L304" s="50"/>
      <c r="M304" s="51">
        <f t="shared" si="40"/>
        <v>-9.9961854836436714E-3</v>
      </c>
      <c r="O304" s="6">
        <f t="shared" si="41"/>
        <v>0</v>
      </c>
      <c r="R304" s="6">
        <f t="shared" si="42"/>
        <v>4.3943789940678251</v>
      </c>
      <c r="U304" s="34">
        <f t="shared" si="43"/>
        <v>0</v>
      </c>
      <c r="W304" s="34">
        <f t="shared" si="44"/>
        <v>-9.9999999999997868E-3</v>
      </c>
      <c r="X304" s="35">
        <f t="shared" si="45"/>
        <v>-2.4271844660194164E-3</v>
      </c>
      <c r="Y304" s="34">
        <f t="shared" si="46"/>
        <v>3.8145163556713158E-6</v>
      </c>
      <c r="Z304" s="35">
        <f t="shared" si="47"/>
        <v>1.3413675418849635E-5</v>
      </c>
      <c r="AB304" s="2"/>
      <c r="AC304" s="54">
        <f t="shared" si="49"/>
        <v>-2.2696035365138423E-3</v>
      </c>
    </row>
    <row r="305" spans="1:29" hidden="1" x14ac:dyDescent="0.2">
      <c r="A305" s="47" t="s">
        <v>127</v>
      </c>
      <c r="B305" s="48">
        <v>454</v>
      </c>
      <c r="C305" s="47" t="s">
        <v>75</v>
      </c>
      <c r="D305" s="49"/>
      <c r="E305" s="57"/>
      <c r="F305" s="57"/>
      <c r="G305" s="58"/>
      <c r="H305" s="50"/>
      <c r="I305" s="60">
        <v>4.1100000000000003</v>
      </c>
      <c r="J305" s="60"/>
      <c r="K305" s="61"/>
      <c r="L305" s="50"/>
      <c r="M305" s="51"/>
      <c r="O305" s="6"/>
      <c r="U305" s="34"/>
      <c r="W305" s="34"/>
      <c r="X305" s="35"/>
      <c r="Y305" s="34"/>
      <c r="Z305" s="35"/>
      <c r="AB305" s="2"/>
      <c r="AC305" s="54"/>
    </row>
    <row r="306" spans="1:29" x14ac:dyDescent="0.2">
      <c r="A306" s="47" t="s">
        <v>127</v>
      </c>
      <c r="B306" s="48">
        <v>455</v>
      </c>
      <c r="C306" s="47" t="s">
        <v>311</v>
      </c>
      <c r="D306" s="49"/>
      <c r="E306" s="57">
        <v>4.12</v>
      </c>
      <c r="F306" s="57">
        <v>0.28437517955146868</v>
      </c>
      <c r="G306" s="58">
        <f t="shared" si="48"/>
        <v>4.4043751795514687</v>
      </c>
      <c r="H306" s="50"/>
      <c r="I306" s="60">
        <v>4.1100000000000003</v>
      </c>
      <c r="J306" s="60">
        <v>0.28437899406782441</v>
      </c>
      <c r="K306" s="61">
        <v>4.3943789940678251</v>
      </c>
      <c r="L306" s="50"/>
      <c r="M306" s="51">
        <f t="shared" si="40"/>
        <v>-9.9961854836436714E-3</v>
      </c>
      <c r="O306" s="6">
        <f t="shared" si="41"/>
        <v>0</v>
      </c>
      <c r="R306" s="6">
        <f t="shared" si="42"/>
        <v>4.3943789940678251</v>
      </c>
      <c r="U306" s="34">
        <f t="shared" si="43"/>
        <v>0</v>
      </c>
      <c r="W306" s="34">
        <f t="shared" si="44"/>
        <v>-9.9999999999997868E-3</v>
      </c>
      <c r="X306" s="35">
        <f t="shared" si="45"/>
        <v>-2.4271844660194164E-3</v>
      </c>
      <c r="Y306" s="34">
        <f t="shared" si="46"/>
        <v>3.8145163557268269E-6</v>
      </c>
      <c r="Z306" s="35">
        <f t="shared" si="47"/>
        <v>1.341367541907168E-5</v>
      </c>
      <c r="AB306" s="2"/>
      <c r="AC306" s="54">
        <f t="shared" si="49"/>
        <v>-2.2696035365138423E-3</v>
      </c>
    </row>
    <row r="307" spans="1:29" x14ac:dyDescent="0.2">
      <c r="A307" s="47" t="s">
        <v>31</v>
      </c>
      <c r="B307" s="48">
        <v>456</v>
      </c>
      <c r="C307" s="47" t="s">
        <v>312</v>
      </c>
      <c r="D307" s="49"/>
      <c r="E307" s="57">
        <v>4.12</v>
      </c>
      <c r="F307" s="57">
        <v>0.35064767616663312</v>
      </c>
      <c r="G307" s="58">
        <f t="shared" si="48"/>
        <v>4.4706476761666334</v>
      </c>
      <c r="H307" s="50"/>
      <c r="I307" s="60">
        <v>4.1100000000000003</v>
      </c>
      <c r="J307" s="60">
        <v>0.35064009921080536</v>
      </c>
      <c r="K307" s="61">
        <v>4.4606400992108055</v>
      </c>
      <c r="L307" s="50"/>
      <c r="M307" s="51">
        <f t="shared" si="40"/>
        <v>-1.0007576955827879E-2</v>
      </c>
      <c r="O307" s="6">
        <f t="shared" si="41"/>
        <v>0</v>
      </c>
      <c r="R307" s="6">
        <f t="shared" si="42"/>
        <v>4.4606400992108055</v>
      </c>
      <c r="U307" s="34">
        <f t="shared" si="43"/>
        <v>0</v>
      </c>
      <c r="W307" s="34">
        <f t="shared" si="44"/>
        <v>-9.9999999999997868E-3</v>
      </c>
      <c r="X307" s="35">
        <f t="shared" si="45"/>
        <v>-2.4271844660194164E-3</v>
      </c>
      <c r="Y307" s="34">
        <f t="shared" si="46"/>
        <v>-7.5769558277594129E-6</v>
      </c>
      <c r="Z307" s="35">
        <f t="shared" si="47"/>
        <v>-2.1608458697364163E-5</v>
      </c>
      <c r="AB307" s="2"/>
      <c r="AC307" s="54">
        <f t="shared" si="49"/>
        <v>-2.2385071874885254E-3</v>
      </c>
    </row>
    <row r="308" spans="1:29" x14ac:dyDescent="0.2">
      <c r="A308" s="47" t="s">
        <v>127</v>
      </c>
      <c r="B308" s="48">
        <v>457</v>
      </c>
      <c r="C308" s="47" t="s">
        <v>313</v>
      </c>
      <c r="D308" s="49"/>
      <c r="E308" s="57">
        <v>4.12</v>
      </c>
      <c r="F308" s="57">
        <v>0.28437517955146868</v>
      </c>
      <c r="G308" s="58">
        <f t="shared" si="48"/>
        <v>4.4043751795514687</v>
      </c>
      <c r="H308" s="50"/>
      <c r="I308" s="60">
        <v>4.1100000000000003</v>
      </c>
      <c r="J308" s="60">
        <v>0.28437899406782441</v>
      </c>
      <c r="K308" s="61">
        <v>4.3943789940678251</v>
      </c>
      <c r="L308" s="50"/>
      <c r="M308" s="51">
        <f t="shared" si="40"/>
        <v>-9.9961854836436714E-3</v>
      </c>
      <c r="O308" s="6">
        <f t="shared" si="41"/>
        <v>0</v>
      </c>
      <c r="R308" s="6">
        <f t="shared" si="42"/>
        <v>4.3943789940678251</v>
      </c>
      <c r="U308" s="34">
        <f t="shared" si="43"/>
        <v>0</v>
      </c>
      <c r="W308" s="34">
        <f t="shared" si="44"/>
        <v>-9.9999999999997868E-3</v>
      </c>
      <c r="X308" s="35">
        <f t="shared" si="45"/>
        <v>-2.4271844660194164E-3</v>
      </c>
      <c r="Y308" s="34">
        <f t="shared" si="46"/>
        <v>3.8145163557268269E-6</v>
      </c>
      <c r="Z308" s="35">
        <f t="shared" si="47"/>
        <v>1.341367541907168E-5</v>
      </c>
      <c r="AB308" s="2"/>
      <c r="AC308" s="54">
        <f t="shared" si="49"/>
        <v>-2.2696035365138423E-3</v>
      </c>
    </row>
    <row r="309" spans="1:29" x14ac:dyDescent="0.2">
      <c r="A309" s="47" t="s">
        <v>127</v>
      </c>
      <c r="B309" s="48">
        <v>458</v>
      </c>
      <c r="C309" s="47" t="s">
        <v>314</v>
      </c>
      <c r="D309" s="49"/>
      <c r="E309" s="57">
        <v>4.12</v>
      </c>
      <c r="F309" s="57">
        <v>0.28437517955146868</v>
      </c>
      <c r="G309" s="58">
        <f t="shared" si="48"/>
        <v>4.4043751795514687</v>
      </c>
      <c r="H309" s="50"/>
      <c r="I309" s="60">
        <v>4.1100000000000003</v>
      </c>
      <c r="J309" s="60">
        <v>0.28503370364473291</v>
      </c>
      <c r="K309" s="61">
        <v>4.3950337036447333</v>
      </c>
      <c r="L309" s="50"/>
      <c r="M309" s="51">
        <f t="shared" si="40"/>
        <v>-9.341475906735397E-3</v>
      </c>
      <c r="O309" s="6">
        <f t="shared" si="41"/>
        <v>0</v>
      </c>
      <c r="R309" s="6">
        <f t="shared" si="42"/>
        <v>4.3950337036447333</v>
      </c>
      <c r="U309" s="34">
        <f t="shared" si="43"/>
        <v>0</v>
      </c>
      <c r="W309" s="34">
        <f t="shared" si="44"/>
        <v>-9.9999999999997868E-3</v>
      </c>
      <c r="X309" s="35">
        <f t="shared" si="45"/>
        <v>-2.4271844660194164E-3</v>
      </c>
      <c r="Y309" s="34">
        <f t="shared" si="46"/>
        <v>6.5852409326422334E-4</v>
      </c>
      <c r="Z309" s="35">
        <f t="shared" si="47"/>
        <v>2.3156876570693541E-3</v>
      </c>
      <c r="AB309" s="2"/>
      <c r="AC309" s="54">
        <f t="shared" si="49"/>
        <v>-2.1209537166828607E-3</v>
      </c>
    </row>
    <row r="310" spans="1:29" x14ac:dyDescent="0.2">
      <c r="A310" s="47" t="s">
        <v>127</v>
      </c>
      <c r="B310" s="48">
        <v>459</v>
      </c>
      <c r="C310" s="47" t="s">
        <v>315</v>
      </c>
      <c r="D310" s="49"/>
      <c r="E310" s="57">
        <v>4.12</v>
      </c>
      <c r="F310" s="57">
        <v>0.28437517955146868</v>
      </c>
      <c r="G310" s="58">
        <f t="shared" si="48"/>
        <v>4.4043751795514687</v>
      </c>
      <c r="H310" s="50"/>
      <c r="I310" s="60">
        <v>4.1100000000000003</v>
      </c>
      <c r="J310" s="60">
        <v>0.36181881269958721</v>
      </c>
      <c r="K310" s="61">
        <v>4.4718188126995875</v>
      </c>
      <c r="L310" s="50"/>
      <c r="M310" s="51">
        <f t="shared" si="40"/>
        <v>6.7443633148118742E-2</v>
      </c>
      <c r="O310" s="6">
        <f t="shared" si="41"/>
        <v>0</v>
      </c>
      <c r="R310" s="6">
        <f t="shared" si="42"/>
        <v>4.4718188126995875</v>
      </c>
      <c r="U310" s="34">
        <f t="shared" si="43"/>
        <v>0</v>
      </c>
      <c r="W310" s="34">
        <f t="shared" si="44"/>
        <v>-9.9999999999997868E-3</v>
      </c>
      <c r="X310" s="35">
        <f t="shared" si="45"/>
        <v>-2.4271844660194164E-3</v>
      </c>
      <c r="Y310" s="34">
        <f t="shared" si="46"/>
        <v>7.7443633148118529E-2</v>
      </c>
      <c r="Z310" s="35">
        <f t="shared" si="47"/>
        <v>0.27232908747615259</v>
      </c>
      <c r="AB310" s="2"/>
      <c r="AC310" s="54">
        <f t="shared" si="49"/>
        <v>1.5312871950883045E-2</v>
      </c>
    </row>
    <row r="311" spans="1:29" x14ac:dyDescent="0.2">
      <c r="A311" s="47" t="s">
        <v>31</v>
      </c>
      <c r="B311" s="48">
        <v>460</v>
      </c>
      <c r="C311" s="47" t="s">
        <v>316</v>
      </c>
      <c r="D311" s="49"/>
      <c r="E311" s="57">
        <v>4.12</v>
      </c>
      <c r="F311" s="57">
        <v>0.27161776150070005</v>
      </c>
      <c r="G311" s="58">
        <f t="shared" si="48"/>
        <v>4.3916177615006999</v>
      </c>
      <c r="H311" s="50"/>
      <c r="I311" s="60">
        <v>4.1100000000000003</v>
      </c>
      <c r="J311" s="60">
        <v>0.27239203099326159</v>
      </c>
      <c r="K311" s="61">
        <v>4.3823920309932616</v>
      </c>
      <c r="L311" s="50"/>
      <c r="M311" s="51">
        <f t="shared" si="40"/>
        <v>-9.2257305074383567E-3</v>
      </c>
      <c r="O311" s="6">
        <f t="shared" si="41"/>
        <v>0</v>
      </c>
      <c r="R311" s="6">
        <f t="shared" si="42"/>
        <v>4.3823920309932616</v>
      </c>
      <c r="U311" s="34">
        <f t="shared" si="43"/>
        <v>0</v>
      </c>
      <c r="W311" s="34">
        <f t="shared" si="44"/>
        <v>-9.9999999999997868E-3</v>
      </c>
      <c r="X311" s="35">
        <f t="shared" si="45"/>
        <v>-2.4271844660194164E-3</v>
      </c>
      <c r="Y311" s="34">
        <f t="shared" si="46"/>
        <v>7.7426949256154121E-4</v>
      </c>
      <c r="Z311" s="35">
        <f t="shared" si="47"/>
        <v>2.8505849112505643E-3</v>
      </c>
      <c r="AB311" s="2"/>
      <c r="AC311" s="54">
        <f t="shared" si="49"/>
        <v>-2.1007589932612314E-3</v>
      </c>
    </row>
    <row r="312" spans="1:29" x14ac:dyDescent="0.2">
      <c r="A312" s="47" t="s">
        <v>127</v>
      </c>
      <c r="B312" s="48">
        <v>465</v>
      </c>
      <c r="C312" s="47" t="s">
        <v>317</v>
      </c>
      <c r="D312" s="49"/>
      <c r="E312" s="57">
        <v>4.12</v>
      </c>
      <c r="F312" s="57">
        <v>0.28437517955146868</v>
      </c>
      <c r="G312" s="58">
        <f t="shared" si="48"/>
        <v>4.4043751795514687</v>
      </c>
      <c r="H312" s="50"/>
      <c r="I312" s="60">
        <v>4.1100000000000003</v>
      </c>
      <c r="J312" s="60">
        <v>0.28437899406782441</v>
      </c>
      <c r="K312" s="61">
        <v>4.3943789940678251</v>
      </c>
      <c r="L312" s="50"/>
      <c r="M312" s="51">
        <f t="shared" si="40"/>
        <v>-9.9961854836436714E-3</v>
      </c>
      <c r="O312" s="6">
        <f t="shared" si="41"/>
        <v>0</v>
      </c>
      <c r="R312" s="6">
        <f t="shared" si="42"/>
        <v>4.3943789940678251</v>
      </c>
      <c r="U312" s="34">
        <f t="shared" si="43"/>
        <v>0</v>
      </c>
      <c r="W312" s="34">
        <f t="shared" si="44"/>
        <v>-9.9999999999997868E-3</v>
      </c>
      <c r="X312" s="35">
        <f t="shared" si="45"/>
        <v>-2.4271844660194164E-3</v>
      </c>
      <c r="Y312" s="34">
        <f t="shared" si="46"/>
        <v>3.8145163557268269E-6</v>
      </c>
      <c r="Z312" s="35">
        <f t="shared" si="47"/>
        <v>1.341367541907168E-5</v>
      </c>
      <c r="AB312" s="2"/>
      <c r="AC312" s="54">
        <f t="shared" si="49"/>
        <v>-2.2696035365138423E-3</v>
      </c>
    </row>
    <row r="313" spans="1:29" x14ac:dyDescent="0.2">
      <c r="A313" s="47" t="s">
        <v>127</v>
      </c>
      <c r="B313" s="48">
        <v>467</v>
      </c>
      <c r="C313" s="47" t="s">
        <v>318</v>
      </c>
      <c r="D313" s="49"/>
      <c r="E313" s="57">
        <v>4.12</v>
      </c>
      <c r="F313" s="57">
        <v>0.28437517955146868</v>
      </c>
      <c r="G313" s="58">
        <f t="shared" si="48"/>
        <v>4.4043751795514687</v>
      </c>
      <c r="H313" s="50"/>
      <c r="I313" s="60">
        <v>4.1100000000000003</v>
      </c>
      <c r="J313" s="60">
        <v>0.3394199994578686</v>
      </c>
      <c r="K313" s="61">
        <v>4.4494199994578691</v>
      </c>
      <c r="L313" s="50"/>
      <c r="M313" s="51">
        <f t="shared" si="40"/>
        <v>4.5044819906400413E-2</v>
      </c>
      <c r="O313" s="6">
        <f t="shared" si="41"/>
        <v>0</v>
      </c>
      <c r="R313" s="6">
        <f t="shared" si="42"/>
        <v>4.4494199994578691</v>
      </c>
      <c r="U313" s="34">
        <f t="shared" si="43"/>
        <v>0</v>
      </c>
      <c r="W313" s="34">
        <f t="shared" si="44"/>
        <v>-9.9999999999997868E-3</v>
      </c>
      <c r="X313" s="35">
        <f t="shared" si="45"/>
        <v>-2.4271844660194164E-3</v>
      </c>
      <c r="Y313" s="34">
        <f t="shared" si="46"/>
        <v>5.5044819906399922E-2</v>
      </c>
      <c r="Z313" s="35">
        <f t="shared" si="47"/>
        <v>0.19356407965427747</v>
      </c>
      <c r="AB313" s="2"/>
      <c r="AC313" s="54">
        <f t="shared" si="49"/>
        <v>1.022728947241669E-2</v>
      </c>
    </row>
    <row r="314" spans="1:29" x14ac:dyDescent="0.2">
      <c r="A314" s="47" t="s">
        <v>127</v>
      </c>
      <c r="B314" s="48">
        <v>401</v>
      </c>
      <c r="C314" s="47" t="s">
        <v>319</v>
      </c>
      <c r="D314" s="49"/>
      <c r="E314" s="57">
        <v>4.12</v>
      </c>
      <c r="F314" s="57">
        <v>0.28437517955146868</v>
      </c>
      <c r="G314" s="58">
        <f t="shared" si="48"/>
        <v>4.4043751795514687</v>
      </c>
      <c r="H314" s="50"/>
      <c r="I314" s="60">
        <v>4.1100000000000003</v>
      </c>
      <c r="J314" s="60">
        <v>0.28437899406782441</v>
      </c>
      <c r="K314" s="61">
        <v>4.3943789940678251</v>
      </c>
      <c r="L314" s="50"/>
      <c r="M314" s="51">
        <f t="shared" si="40"/>
        <v>-9.9961854836436714E-3</v>
      </c>
      <c r="O314" s="6">
        <f t="shared" si="41"/>
        <v>0</v>
      </c>
      <c r="R314" s="6">
        <f t="shared" si="42"/>
        <v>4.3943789940678251</v>
      </c>
      <c r="U314" s="34">
        <f t="shared" si="43"/>
        <v>0</v>
      </c>
      <c r="W314" s="34">
        <f t="shared" si="44"/>
        <v>-9.9999999999997868E-3</v>
      </c>
      <c r="X314" s="35">
        <f t="shared" si="45"/>
        <v>-2.4271844660194164E-3</v>
      </c>
      <c r="Y314" s="34">
        <f t="shared" si="46"/>
        <v>3.8145163557268269E-6</v>
      </c>
      <c r="Z314" s="35">
        <f t="shared" si="47"/>
        <v>1.341367541907168E-5</v>
      </c>
      <c r="AB314" s="2"/>
      <c r="AC314" s="54">
        <f t="shared" si="49"/>
        <v>-2.2696035365138423E-3</v>
      </c>
    </row>
    <row r="315" spans="1:29" x14ac:dyDescent="0.2">
      <c r="A315" s="47" t="s">
        <v>127</v>
      </c>
      <c r="B315" s="48">
        <v>402</v>
      </c>
      <c r="C315" s="47" t="s">
        <v>320</v>
      </c>
      <c r="D315" s="49"/>
      <c r="E315" s="57">
        <v>4.12</v>
      </c>
      <c r="F315" s="57">
        <v>0.28437517955146868</v>
      </c>
      <c r="G315" s="58">
        <f t="shared" si="48"/>
        <v>4.4043751795514687</v>
      </c>
      <c r="H315" s="50"/>
      <c r="I315" s="60">
        <v>4.1100000000000003</v>
      </c>
      <c r="J315" s="60">
        <v>0.28437899406782441</v>
      </c>
      <c r="K315" s="61">
        <v>4.3943789940678251</v>
      </c>
      <c r="L315" s="50"/>
      <c r="M315" s="51">
        <f t="shared" si="40"/>
        <v>-9.9961854836436714E-3</v>
      </c>
      <c r="O315" s="6">
        <f t="shared" si="41"/>
        <v>0</v>
      </c>
      <c r="R315" s="6">
        <f t="shared" si="42"/>
        <v>4.3943789940678251</v>
      </c>
      <c r="U315" s="34">
        <f t="shared" si="43"/>
        <v>0</v>
      </c>
      <c r="W315" s="34">
        <f t="shared" si="44"/>
        <v>-9.9999999999997868E-3</v>
      </c>
      <c r="X315" s="35">
        <f t="shared" si="45"/>
        <v>-2.4271844660194164E-3</v>
      </c>
      <c r="Y315" s="34">
        <f t="shared" si="46"/>
        <v>3.8145163557268269E-6</v>
      </c>
      <c r="Z315" s="35">
        <f t="shared" si="47"/>
        <v>1.341367541907168E-5</v>
      </c>
      <c r="AB315" s="2"/>
      <c r="AC315" s="54">
        <f t="shared" si="49"/>
        <v>-2.2696035365138423E-3</v>
      </c>
    </row>
    <row r="316" spans="1:29" hidden="1" x14ac:dyDescent="0.2">
      <c r="A316" s="47" t="s">
        <v>127</v>
      </c>
      <c r="B316" s="48">
        <v>403</v>
      </c>
      <c r="C316" s="47" t="s">
        <v>321</v>
      </c>
      <c r="D316" s="49"/>
      <c r="E316" s="57"/>
      <c r="F316" s="57"/>
      <c r="G316" s="58"/>
      <c r="H316" s="50"/>
      <c r="I316" s="60"/>
      <c r="J316" s="60"/>
      <c r="K316" s="61"/>
      <c r="L316" s="50"/>
      <c r="M316" s="51"/>
      <c r="O316" s="6"/>
      <c r="U316" s="34"/>
      <c r="W316" s="34"/>
      <c r="X316" s="35"/>
      <c r="Y316" s="34"/>
      <c r="Z316" s="35"/>
      <c r="AB316" s="2"/>
      <c r="AC316" s="54"/>
    </row>
    <row r="317" spans="1:29" hidden="1" x14ac:dyDescent="0.2">
      <c r="A317" s="47" t="s">
        <v>127</v>
      </c>
      <c r="B317" s="48">
        <v>404</v>
      </c>
      <c r="C317" s="47" t="s">
        <v>322</v>
      </c>
      <c r="D317" s="49"/>
      <c r="E317" s="57"/>
      <c r="F317" s="57"/>
      <c r="G317" s="58"/>
      <c r="H317" s="50"/>
      <c r="I317" s="60"/>
      <c r="J317" s="60"/>
      <c r="K317" s="61"/>
      <c r="L317" s="50"/>
      <c r="M317" s="51"/>
      <c r="O317" s="6"/>
      <c r="U317" s="34"/>
      <c r="W317" s="34"/>
      <c r="X317" s="35"/>
      <c r="Y317" s="34"/>
      <c r="Z317" s="35"/>
      <c r="AB317" s="2"/>
      <c r="AC317" s="54"/>
    </row>
    <row r="318" spans="1:29" x14ac:dyDescent="0.2">
      <c r="A318" s="47" t="s">
        <v>127</v>
      </c>
      <c r="B318" s="48">
        <v>406</v>
      </c>
      <c r="C318" s="47" t="s">
        <v>323</v>
      </c>
      <c r="D318" s="49"/>
      <c r="E318" s="57">
        <v>4.12</v>
      </c>
      <c r="F318" s="57">
        <v>0.28437517955146868</v>
      </c>
      <c r="G318" s="58">
        <f t="shared" si="48"/>
        <v>4.4043751795514687</v>
      </c>
      <c r="H318" s="50"/>
      <c r="I318" s="60">
        <v>4.1100000000000003</v>
      </c>
      <c r="J318" s="60">
        <v>0.28437899406782441</v>
      </c>
      <c r="K318" s="61">
        <v>4.3943789940678251</v>
      </c>
      <c r="L318" s="50"/>
      <c r="M318" s="51">
        <f t="shared" si="40"/>
        <v>-9.9961854836436714E-3</v>
      </c>
      <c r="O318" s="6">
        <f t="shared" si="41"/>
        <v>0</v>
      </c>
      <c r="R318" s="6">
        <f t="shared" si="42"/>
        <v>4.3943789940678251</v>
      </c>
      <c r="U318" s="34">
        <f t="shared" si="43"/>
        <v>0</v>
      </c>
      <c r="W318" s="34">
        <f t="shared" si="44"/>
        <v>-9.9999999999997868E-3</v>
      </c>
      <c r="X318" s="35">
        <f t="shared" si="45"/>
        <v>-2.4271844660194164E-3</v>
      </c>
      <c r="Y318" s="34">
        <f t="shared" si="46"/>
        <v>3.8145163557268269E-6</v>
      </c>
      <c r="Z318" s="35">
        <f t="shared" si="47"/>
        <v>1.341367541907168E-5</v>
      </c>
      <c r="AB318" s="2"/>
      <c r="AC318" s="54">
        <f t="shared" si="49"/>
        <v>-2.2696035365138423E-3</v>
      </c>
    </row>
    <row r="319" spans="1:29" hidden="1" x14ac:dyDescent="0.2">
      <c r="A319" s="47" t="s">
        <v>127</v>
      </c>
      <c r="B319" s="48">
        <v>407</v>
      </c>
      <c r="C319" s="47" t="s">
        <v>324</v>
      </c>
      <c r="D319" s="49"/>
      <c r="E319" s="57"/>
      <c r="F319" s="57"/>
      <c r="G319" s="58"/>
      <c r="H319" s="50"/>
      <c r="I319" s="60"/>
      <c r="J319" s="60"/>
      <c r="K319" s="61"/>
      <c r="L319" s="50"/>
      <c r="M319" s="51"/>
      <c r="O319" s="6"/>
      <c r="U319" s="34"/>
      <c r="W319" s="34"/>
      <c r="X319" s="35"/>
      <c r="Y319" s="34"/>
      <c r="Z319" s="35"/>
      <c r="AB319" s="2"/>
      <c r="AC319" s="54"/>
    </row>
    <row r="320" spans="1:29" x14ac:dyDescent="0.2">
      <c r="A320" s="47" t="s">
        <v>31</v>
      </c>
      <c r="B320" s="48">
        <v>409</v>
      </c>
      <c r="C320" s="47" t="s">
        <v>325</v>
      </c>
      <c r="D320" s="49"/>
      <c r="E320" s="57">
        <v>4.12</v>
      </c>
      <c r="F320" s="57">
        <v>0.61795529649031078</v>
      </c>
      <c r="G320" s="58">
        <f t="shared" si="48"/>
        <v>4.7379552964903109</v>
      </c>
      <c r="H320" s="50"/>
      <c r="I320" s="60">
        <v>4.1100000000000003</v>
      </c>
      <c r="J320" s="60">
        <v>0.57582878709290686</v>
      </c>
      <c r="K320" s="61">
        <v>4.6858287870929072</v>
      </c>
      <c r="L320" s="50"/>
      <c r="M320" s="51">
        <f t="shared" si="40"/>
        <v>-5.2126509397403709E-2</v>
      </c>
      <c r="O320" s="6">
        <f t="shared" si="41"/>
        <v>0</v>
      </c>
      <c r="R320" s="6">
        <f t="shared" si="42"/>
        <v>4.6858287870929072</v>
      </c>
      <c r="U320" s="34">
        <f t="shared" si="43"/>
        <v>0</v>
      </c>
      <c r="W320" s="34">
        <f t="shared" si="44"/>
        <v>-9.9999999999997868E-3</v>
      </c>
      <c r="X320" s="35">
        <f t="shared" si="45"/>
        <v>-2.4271844660194164E-3</v>
      </c>
      <c r="Y320" s="34">
        <f t="shared" si="46"/>
        <v>-4.2126509397403922E-2</v>
      </c>
      <c r="Z320" s="35">
        <f t="shared" si="47"/>
        <v>-6.8170803999354379E-2</v>
      </c>
      <c r="AB320" s="2"/>
      <c r="AC320" s="54">
        <f t="shared" si="49"/>
        <v>-1.1001899793359637E-2</v>
      </c>
    </row>
    <row r="321" spans="1:29" x14ac:dyDescent="0.2">
      <c r="A321" s="47" t="s">
        <v>127</v>
      </c>
      <c r="B321" s="48">
        <v>411</v>
      </c>
      <c r="C321" s="47" t="s">
        <v>326</v>
      </c>
      <c r="D321" s="49"/>
      <c r="E321" s="57">
        <v>4.12</v>
      </c>
      <c r="F321" s="57">
        <v>0.28437517955146868</v>
      </c>
      <c r="G321" s="58">
        <f t="shared" si="48"/>
        <v>4.4043751795514687</v>
      </c>
      <c r="H321" s="50"/>
      <c r="I321" s="60">
        <v>4.1100000000000003</v>
      </c>
      <c r="J321" s="60">
        <v>0.28437899406782446</v>
      </c>
      <c r="K321" s="61">
        <v>4.3943789940678251</v>
      </c>
      <c r="L321" s="50"/>
      <c r="M321" s="51">
        <f t="shared" si="40"/>
        <v>-9.9961854836436714E-3</v>
      </c>
      <c r="O321" s="6">
        <f t="shared" si="41"/>
        <v>0</v>
      </c>
      <c r="R321" s="6">
        <f t="shared" si="42"/>
        <v>4.3943789940678251</v>
      </c>
      <c r="U321" s="34">
        <f t="shared" si="43"/>
        <v>0</v>
      </c>
      <c r="W321" s="34">
        <f t="shared" si="44"/>
        <v>-9.9999999999997868E-3</v>
      </c>
      <c r="X321" s="35">
        <f t="shared" si="45"/>
        <v>-2.4271844660194164E-3</v>
      </c>
      <c r="Y321" s="34">
        <f t="shared" si="46"/>
        <v>3.8145163557823381E-6</v>
      </c>
      <c r="Z321" s="35">
        <f t="shared" si="47"/>
        <v>1.3413675419293725E-5</v>
      </c>
      <c r="AB321" s="2"/>
      <c r="AC321" s="54">
        <f t="shared" si="49"/>
        <v>-2.2696035365138423E-3</v>
      </c>
    </row>
    <row r="322" spans="1:29" x14ac:dyDescent="0.2">
      <c r="A322" s="47" t="s">
        <v>127</v>
      </c>
      <c r="B322" s="48">
        <v>413</v>
      </c>
      <c r="C322" s="47" t="s">
        <v>327</v>
      </c>
      <c r="D322" s="49"/>
      <c r="E322" s="57">
        <v>4.12</v>
      </c>
      <c r="F322" s="57">
        <v>0.28437517955146868</v>
      </c>
      <c r="G322" s="58">
        <f t="shared" si="48"/>
        <v>4.4043751795514687</v>
      </c>
      <c r="H322" s="50"/>
      <c r="I322" s="60">
        <v>4.1100000000000003</v>
      </c>
      <c r="J322" s="60">
        <v>0.28437899406782441</v>
      </c>
      <c r="K322" s="61">
        <v>4.3943789940678251</v>
      </c>
      <c r="L322" s="50"/>
      <c r="M322" s="51">
        <f t="shared" si="40"/>
        <v>-9.9961854836436714E-3</v>
      </c>
      <c r="O322" s="6">
        <f t="shared" si="41"/>
        <v>0</v>
      </c>
      <c r="R322" s="6">
        <f t="shared" si="42"/>
        <v>4.3943789940678251</v>
      </c>
      <c r="U322" s="34">
        <f t="shared" si="43"/>
        <v>0</v>
      </c>
      <c r="W322" s="34">
        <f t="shared" si="44"/>
        <v>-9.9999999999997868E-3</v>
      </c>
      <c r="X322" s="35">
        <f t="shared" si="45"/>
        <v>-2.4271844660194164E-3</v>
      </c>
      <c r="Y322" s="34">
        <f t="shared" si="46"/>
        <v>3.8145163557268269E-6</v>
      </c>
      <c r="Z322" s="35">
        <f t="shared" si="47"/>
        <v>1.341367541907168E-5</v>
      </c>
      <c r="AB322" s="2"/>
      <c r="AC322" s="54">
        <f t="shared" si="49"/>
        <v>-2.2696035365138423E-3</v>
      </c>
    </row>
    <row r="323" spans="1:29" x14ac:dyDescent="0.2">
      <c r="A323" s="47" t="s">
        <v>127</v>
      </c>
      <c r="B323" s="48">
        <v>415</v>
      </c>
      <c r="C323" s="47" t="s">
        <v>328</v>
      </c>
      <c r="D323" s="49"/>
      <c r="E323" s="57">
        <v>4.12</v>
      </c>
      <c r="F323" s="57">
        <v>0.28437517955146868</v>
      </c>
      <c r="G323" s="58">
        <f t="shared" si="48"/>
        <v>4.4043751795514687</v>
      </c>
      <c r="H323" s="50"/>
      <c r="I323" s="60">
        <v>4.1100000000000003</v>
      </c>
      <c r="J323" s="60">
        <v>0.28437899406782441</v>
      </c>
      <c r="K323" s="61">
        <v>4.3943789940678251</v>
      </c>
      <c r="L323" s="50"/>
      <c r="M323" s="51">
        <f t="shared" si="40"/>
        <v>-9.9961854836436714E-3</v>
      </c>
      <c r="O323" s="6">
        <f t="shared" si="41"/>
        <v>0</v>
      </c>
      <c r="R323" s="6">
        <f t="shared" si="42"/>
        <v>4.3943789940678251</v>
      </c>
      <c r="U323" s="34">
        <f t="shared" si="43"/>
        <v>0</v>
      </c>
      <c r="W323" s="34">
        <f t="shared" si="44"/>
        <v>-9.9999999999997868E-3</v>
      </c>
      <c r="X323" s="35">
        <f t="shared" si="45"/>
        <v>-2.4271844660194164E-3</v>
      </c>
      <c r="Y323" s="34">
        <f t="shared" si="46"/>
        <v>3.8145163557268269E-6</v>
      </c>
      <c r="Z323" s="35">
        <f t="shared" si="47"/>
        <v>1.341367541907168E-5</v>
      </c>
      <c r="AB323" s="2"/>
      <c r="AC323" s="54">
        <f t="shared" si="49"/>
        <v>-2.2696035365138423E-3</v>
      </c>
    </row>
    <row r="324" spans="1:29" x14ac:dyDescent="0.2">
      <c r="A324" s="47" t="s">
        <v>127</v>
      </c>
      <c r="B324" s="48">
        <v>419</v>
      </c>
      <c r="C324" s="47" t="s">
        <v>329</v>
      </c>
      <c r="D324" s="49"/>
      <c r="E324" s="57">
        <v>4.12</v>
      </c>
      <c r="F324" s="57">
        <v>0.28437517955146868</v>
      </c>
      <c r="G324" s="58">
        <f t="shared" si="48"/>
        <v>4.4043751795514687</v>
      </c>
      <c r="H324" s="50"/>
      <c r="I324" s="60">
        <v>4.1100000000000003</v>
      </c>
      <c r="J324" s="60">
        <v>0.28437899406782446</v>
      </c>
      <c r="K324" s="61">
        <v>4.3943789940678251</v>
      </c>
      <c r="L324" s="50"/>
      <c r="M324" s="51">
        <f t="shared" si="40"/>
        <v>-9.9961854836436714E-3</v>
      </c>
      <c r="O324" s="6">
        <f t="shared" si="41"/>
        <v>0</v>
      </c>
      <c r="R324" s="6">
        <f t="shared" si="42"/>
        <v>4.3943789940678251</v>
      </c>
      <c r="U324" s="34">
        <f t="shared" si="43"/>
        <v>0</v>
      </c>
      <c r="W324" s="34">
        <f t="shared" si="44"/>
        <v>-9.9999999999997868E-3</v>
      </c>
      <c r="X324" s="35">
        <f t="shared" si="45"/>
        <v>-2.4271844660194164E-3</v>
      </c>
      <c r="Y324" s="34">
        <f t="shared" si="46"/>
        <v>3.8145163557823381E-6</v>
      </c>
      <c r="Z324" s="35">
        <f t="shared" si="47"/>
        <v>1.3413675419293725E-5</v>
      </c>
      <c r="AB324" s="2"/>
      <c r="AC324" s="54">
        <f t="shared" si="49"/>
        <v>-2.2696035365138423E-3</v>
      </c>
    </row>
    <row r="325" spans="1:29" x14ac:dyDescent="0.2">
      <c r="A325" s="47" t="s">
        <v>127</v>
      </c>
      <c r="B325" s="48">
        <v>420</v>
      </c>
      <c r="C325" s="47" t="s">
        <v>330</v>
      </c>
      <c r="D325" s="49"/>
      <c r="E325" s="57">
        <v>4.12</v>
      </c>
      <c r="F325" s="57">
        <v>0.28437517955146868</v>
      </c>
      <c r="G325" s="58">
        <f t="shared" si="48"/>
        <v>4.4043751795514687</v>
      </c>
      <c r="H325" s="50"/>
      <c r="I325" s="60">
        <v>4.1100000000000003</v>
      </c>
      <c r="J325" s="60">
        <v>0.28437899406782441</v>
      </c>
      <c r="K325" s="61">
        <v>4.3943789940678251</v>
      </c>
      <c r="L325" s="50"/>
      <c r="M325" s="51">
        <f t="shared" si="40"/>
        <v>-9.9961854836436714E-3</v>
      </c>
      <c r="O325" s="6">
        <f t="shared" si="41"/>
        <v>0</v>
      </c>
      <c r="R325" s="6">
        <f t="shared" si="42"/>
        <v>4.3943789940678251</v>
      </c>
      <c r="U325" s="34">
        <f t="shared" si="43"/>
        <v>0</v>
      </c>
      <c r="W325" s="34">
        <f t="shared" si="44"/>
        <v>-9.9999999999997868E-3</v>
      </c>
      <c r="X325" s="35">
        <f t="shared" si="45"/>
        <v>-2.4271844660194164E-3</v>
      </c>
      <c r="Y325" s="34">
        <f t="shared" si="46"/>
        <v>3.8145163557268269E-6</v>
      </c>
      <c r="Z325" s="35">
        <f t="shared" si="47"/>
        <v>1.341367541907168E-5</v>
      </c>
      <c r="AB325" s="2"/>
      <c r="AC325" s="54">
        <f t="shared" si="49"/>
        <v>-2.2696035365138423E-3</v>
      </c>
    </row>
    <row r="326" spans="1:29" hidden="1" x14ac:dyDescent="0.2">
      <c r="A326" s="47" t="s">
        <v>127</v>
      </c>
      <c r="B326" s="48">
        <v>422</v>
      </c>
      <c r="C326" s="47" t="s">
        <v>331</v>
      </c>
      <c r="D326" s="49"/>
      <c r="E326" s="57"/>
      <c r="F326" s="57"/>
      <c r="G326" s="58"/>
      <c r="H326" s="50"/>
      <c r="I326" s="60"/>
      <c r="J326" s="60"/>
      <c r="K326" s="61"/>
      <c r="L326" s="50"/>
      <c r="M326" s="51"/>
      <c r="O326" s="6"/>
      <c r="U326" s="34"/>
      <c r="W326" s="34"/>
      <c r="X326" s="35"/>
      <c r="Y326" s="34"/>
      <c r="Z326" s="35"/>
      <c r="AB326" s="2"/>
      <c r="AC326" s="54"/>
    </row>
    <row r="327" spans="1:29" x14ac:dyDescent="0.2">
      <c r="A327" s="47" t="s">
        <v>127</v>
      </c>
      <c r="B327" s="48">
        <v>423</v>
      </c>
      <c r="C327" s="47" t="s">
        <v>332</v>
      </c>
      <c r="D327" s="49"/>
      <c r="E327" s="57">
        <v>4.12</v>
      </c>
      <c r="F327" s="57">
        <v>0.28437517955146868</v>
      </c>
      <c r="G327" s="58">
        <f t="shared" si="48"/>
        <v>4.4043751795514687</v>
      </c>
      <c r="H327" s="50"/>
      <c r="I327" s="60">
        <v>4.1100000000000003</v>
      </c>
      <c r="J327" s="60">
        <v>0.28437899406782446</v>
      </c>
      <c r="K327" s="61">
        <v>4.3943789940678251</v>
      </c>
      <c r="L327" s="50"/>
      <c r="M327" s="51">
        <f t="shared" ref="M327:M390" si="50">K327-G327</f>
        <v>-9.9961854836436714E-3</v>
      </c>
      <c r="O327" s="6">
        <f t="shared" ref="O327:O390" si="51">K327-I327-J327</f>
        <v>0</v>
      </c>
      <c r="R327" s="6">
        <f t="shared" ref="R327:R390" si="52">K327-Q327</f>
        <v>4.3943789940678251</v>
      </c>
      <c r="U327" s="34">
        <f t="shared" ref="U327:U390" si="53">I327+J327-K327</f>
        <v>0</v>
      </c>
      <c r="W327" s="34">
        <f t="shared" ref="W327:W390" si="54">I327-E327</f>
        <v>-9.9999999999997868E-3</v>
      </c>
      <c r="X327" s="35">
        <f t="shared" ref="X327:X390" si="55">I327/E327-1</f>
        <v>-2.4271844660194164E-3</v>
      </c>
      <c r="Y327" s="34">
        <f t="shared" ref="Y327:Y390" si="56">J327-F327</f>
        <v>3.8145163557823381E-6</v>
      </c>
      <c r="Z327" s="35">
        <f t="shared" ref="Z327:Z390" si="57">J327/F327-1</f>
        <v>1.3413675419293725E-5</v>
      </c>
      <c r="AB327" s="2"/>
      <c r="AC327" s="54">
        <f t="shared" si="49"/>
        <v>-2.2696035365138423E-3</v>
      </c>
    </row>
    <row r="328" spans="1:29" x14ac:dyDescent="0.2">
      <c r="A328" s="47" t="s">
        <v>127</v>
      </c>
      <c r="B328" s="48">
        <v>424</v>
      </c>
      <c r="C328" s="47" t="s">
        <v>333</v>
      </c>
      <c r="D328" s="49"/>
      <c r="E328" s="57">
        <v>4.12</v>
      </c>
      <c r="F328" s="57">
        <v>0.44374637699358177</v>
      </c>
      <c r="G328" s="58">
        <f t="shared" ref="G328:G391" si="58">E328+F328</f>
        <v>4.5637463769935822</v>
      </c>
      <c r="H328" s="50"/>
      <c r="I328" s="60">
        <v>4.1100000000000003</v>
      </c>
      <c r="J328" s="60">
        <v>0.48697715906845618</v>
      </c>
      <c r="K328" s="61">
        <v>4.5969771590684569</v>
      </c>
      <c r="L328" s="50"/>
      <c r="M328" s="51">
        <f t="shared" si="50"/>
        <v>3.3230782074874732E-2</v>
      </c>
      <c r="O328" s="6">
        <f t="shared" si="51"/>
        <v>4.4408920985006262E-16</v>
      </c>
      <c r="R328" s="6">
        <f t="shared" si="52"/>
        <v>4.5969771590684569</v>
      </c>
      <c r="U328" s="34">
        <f t="shared" si="53"/>
        <v>0</v>
      </c>
      <c r="W328" s="34">
        <f t="shared" si="54"/>
        <v>-9.9999999999997868E-3</v>
      </c>
      <c r="X328" s="35">
        <f t="shared" si="55"/>
        <v>-2.4271844660194164E-3</v>
      </c>
      <c r="Y328" s="34">
        <f t="shared" si="56"/>
        <v>4.3230782074874408E-2</v>
      </c>
      <c r="Z328" s="35">
        <f t="shared" si="57"/>
        <v>9.742227613838006E-2</v>
      </c>
      <c r="AB328" s="2"/>
      <c r="AC328" s="54">
        <f t="shared" si="49"/>
        <v>7.2814699437275809E-3</v>
      </c>
    </row>
    <row r="329" spans="1:29" x14ac:dyDescent="0.2">
      <c r="A329" s="47" t="s">
        <v>127</v>
      </c>
      <c r="B329" s="48">
        <v>426</v>
      </c>
      <c r="C329" s="47" t="s">
        <v>334</v>
      </c>
      <c r="D329" s="49"/>
      <c r="E329" s="57">
        <v>4.12</v>
      </c>
      <c r="F329" s="57">
        <v>0.28437517955146868</v>
      </c>
      <c r="G329" s="58">
        <f t="shared" si="58"/>
        <v>4.4043751795514687</v>
      </c>
      <c r="H329" s="50"/>
      <c r="I329" s="60">
        <v>4.1100000000000003</v>
      </c>
      <c r="J329" s="60">
        <v>0.28437899406782446</v>
      </c>
      <c r="K329" s="61">
        <v>4.3943789940678251</v>
      </c>
      <c r="L329" s="50"/>
      <c r="M329" s="51">
        <f t="shared" si="50"/>
        <v>-9.9961854836436714E-3</v>
      </c>
      <c r="O329" s="6">
        <f t="shared" si="51"/>
        <v>0</v>
      </c>
      <c r="R329" s="6">
        <f t="shared" si="52"/>
        <v>4.3943789940678251</v>
      </c>
      <c r="U329" s="34">
        <f t="shared" si="53"/>
        <v>0</v>
      </c>
      <c r="W329" s="34">
        <f t="shared" si="54"/>
        <v>-9.9999999999997868E-3</v>
      </c>
      <c r="X329" s="35">
        <f t="shared" si="55"/>
        <v>-2.4271844660194164E-3</v>
      </c>
      <c r="Y329" s="34">
        <f t="shared" si="56"/>
        <v>3.8145163557823381E-6</v>
      </c>
      <c r="Z329" s="35">
        <f t="shared" si="57"/>
        <v>1.3413675419293725E-5</v>
      </c>
      <c r="AB329" s="2"/>
      <c r="AC329" s="54">
        <f t="shared" ref="AC329:AC392" si="59">K329/G329-1</f>
        <v>-2.2696035365138423E-3</v>
      </c>
    </row>
    <row r="330" spans="1:29" x14ac:dyDescent="0.2">
      <c r="A330" s="47" t="s">
        <v>127</v>
      </c>
      <c r="B330" s="48">
        <v>429</v>
      </c>
      <c r="C330" s="47" t="s">
        <v>335</v>
      </c>
      <c r="D330" s="49"/>
      <c r="E330" s="57">
        <v>4.12</v>
      </c>
      <c r="F330" s="57">
        <v>0.57484372347624135</v>
      </c>
      <c r="G330" s="58">
        <f t="shared" si="58"/>
        <v>4.6948437234762412</v>
      </c>
      <c r="H330" s="50"/>
      <c r="I330" s="60">
        <v>4.1100000000000003</v>
      </c>
      <c r="J330" s="60">
        <v>0.53816022832127719</v>
      </c>
      <c r="K330" s="61">
        <v>4.6481602283212773</v>
      </c>
      <c r="L330" s="50"/>
      <c r="M330" s="51">
        <f t="shared" si="50"/>
        <v>-4.668349515496395E-2</v>
      </c>
      <c r="O330" s="6">
        <f t="shared" si="51"/>
        <v>0</v>
      </c>
      <c r="R330" s="6">
        <f t="shared" si="52"/>
        <v>4.6481602283212773</v>
      </c>
      <c r="U330" s="34">
        <f t="shared" si="53"/>
        <v>0</v>
      </c>
      <c r="W330" s="34">
        <f t="shared" si="54"/>
        <v>-9.9999999999997868E-3</v>
      </c>
      <c r="X330" s="35">
        <f t="shared" si="55"/>
        <v>-2.4271844660194164E-3</v>
      </c>
      <c r="Y330" s="34">
        <f t="shared" si="56"/>
        <v>-3.6683495154964163E-2</v>
      </c>
      <c r="Z330" s="35">
        <f t="shared" si="57"/>
        <v>-6.3814726780226039E-2</v>
      </c>
      <c r="AB330" s="2"/>
      <c r="AC330" s="54">
        <f t="shared" si="59"/>
        <v>-9.9435674336776358E-3</v>
      </c>
    </row>
    <row r="331" spans="1:29" x14ac:dyDescent="0.2">
      <c r="A331" s="47" t="s">
        <v>67</v>
      </c>
      <c r="B331" s="48">
        <v>430</v>
      </c>
      <c r="C331" s="47" t="s">
        <v>336</v>
      </c>
      <c r="D331" s="49"/>
      <c r="E331" s="57">
        <v>4.12</v>
      </c>
      <c r="F331" s="57">
        <v>0.44513376015506856</v>
      </c>
      <c r="G331" s="58">
        <f t="shared" si="58"/>
        <v>4.565133760155069</v>
      </c>
      <c r="H331" s="50"/>
      <c r="I331" s="60">
        <v>4.1100000000000003</v>
      </c>
      <c r="J331" s="60">
        <v>0.52994206237457997</v>
      </c>
      <c r="K331" s="61">
        <v>4.6399420623745806</v>
      </c>
      <c r="L331" s="50"/>
      <c r="M331" s="51">
        <f t="shared" si="50"/>
        <v>7.4808302219511624E-2</v>
      </c>
      <c r="O331" s="6">
        <f t="shared" si="51"/>
        <v>0</v>
      </c>
      <c r="R331" s="6">
        <f t="shared" si="52"/>
        <v>4.6399420623745806</v>
      </c>
      <c r="U331" s="34">
        <f t="shared" si="53"/>
        <v>0</v>
      </c>
      <c r="W331" s="34">
        <f t="shared" si="54"/>
        <v>-9.9999999999997868E-3</v>
      </c>
      <c r="X331" s="35">
        <f t="shared" si="55"/>
        <v>-2.4271844660194164E-3</v>
      </c>
      <c r="Y331" s="34">
        <f t="shared" si="56"/>
        <v>8.4808302219511411E-2</v>
      </c>
      <c r="Z331" s="35">
        <f t="shared" si="57"/>
        <v>0.19052318608673335</v>
      </c>
      <c r="AB331" s="2"/>
      <c r="AC331" s="54">
        <f t="shared" si="59"/>
        <v>1.6386880680790972E-2</v>
      </c>
    </row>
    <row r="332" spans="1:29" x14ac:dyDescent="0.2">
      <c r="A332" s="47" t="s">
        <v>127</v>
      </c>
      <c r="B332" s="48">
        <v>440</v>
      </c>
      <c r="C332" s="47" t="s">
        <v>337</v>
      </c>
      <c r="D332" s="49"/>
      <c r="E332" s="57">
        <v>4.12</v>
      </c>
      <c r="F332" s="57">
        <v>0.28437517955146868</v>
      </c>
      <c r="G332" s="58">
        <f t="shared" si="58"/>
        <v>4.4043751795514687</v>
      </c>
      <c r="H332" s="50"/>
      <c r="I332" s="60">
        <v>4.1100000000000003</v>
      </c>
      <c r="J332" s="60">
        <v>0.28437899406782441</v>
      </c>
      <c r="K332" s="61">
        <v>4.3943789940678251</v>
      </c>
      <c r="L332" s="50"/>
      <c r="M332" s="51">
        <f t="shared" si="50"/>
        <v>-9.9961854836436714E-3</v>
      </c>
      <c r="O332" s="6">
        <f t="shared" si="51"/>
        <v>0</v>
      </c>
      <c r="R332" s="6">
        <f t="shared" si="52"/>
        <v>4.3943789940678251</v>
      </c>
      <c r="U332" s="34">
        <f t="shared" si="53"/>
        <v>0</v>
      </c>
      <c r="W332" s="34">
        <f t="shared" si="54"/>
        <v>-9.9999999999997868E-3</v>
      </c>
      <c r="X332" s="35">
        <f t="shared" si="55"/>
        <v>-2.4271844660194164E-3</v>
      </c>
      <c r="Y332" s="34">
        <f t="shared" si="56"/>
        <v>3.8145163557268269E-6</v>
      </c>
      <c r="Z332" s="35">
        <f t="shared" si="57"/>
        <v>1.341367541907168E-5</v>
      </c>
      <c r="AB332" s="2"/>
      <c r="AC332" s="54">
        <f t="shared" si="59"/>
        <v>-2.2696035365138423E-3</v>
      </c>
    </row>
    <row r="333" spans="1:29" hidden="1" x14ac:dyDescent="0.2">
      <c r="A333" s="47" t="s">
        <v>127</v>
      </c>
      <c r="B333" s="48">
        <v>447</v>
      </c>
      <c r="C333" s="47" t="s">
        <v>75</v>
      </c>
      <c r="D333" s="49"/>
      <c r="E333" s="57"/>
      <c r="F333" s="57"/>
      <c r="G333" s="58"/>
      <c r="H333" s="50"/>
      <c r="I333" s="60">
        <v>4.1100000000000003</v>
      </c>
      <c r="J333" s="60"/>
      <c r="K333" s="61"/>
      <c r="L333" s="50"/>
      <c r="M333" s="51"/>
      <c r="O333" s="6"/>
      <c r="U333" s="34"/>
      <c r="W333" s="34"/>
      <c r="X333" s="35"/>
      <c r="Y333" s="34"/>
      <c r="Z333" s="35"/>
      <c r="AB333" s="2"/>
      <c r="AC333" s="54"/>
    </row>
    <row r="334" spans="1:29" x14ac:dyDescent="0.2">
      <c r="A334" s="47" t="s">
        <v>127</v>
      </c>
      <c r="B334" s="48">
        <v>448</v>
      </c>
      <c r="C334" s="47" t="s">
        <v>338</v>
      </c>
      <c r="D334" s="49"/>
      <c r="E334" s="57">
        <v>4.12</v>
      </c>
      <c r="F334" s="57">
        <v>0.28437517955146868</v>
      </c>
      <c r="G334" s="58">
        <f t="shared" si="58"/>
        <v>4.4043751795514687</v>
      </c>
      <c r="H334" s="50"/>
      <c r="I334" s="60">
        <v>4.1100000000000003</v>
      </c>
      <c r="J334" s="60">
        <v>0.28437899406782441</v>
      </c>
      <c r="K334" s="61">
        <v>4.3943789940678251</v>
      </c>
      <c r="L334" s="50"/>
      <c r="M334" s="51">
        <f t="shared" si="50"/>
        <v>-9.9961854836436714E-3</v>
      </c>
      <c r="O334" s="6">
        <f t="shared" si="51"/>
        <v>0</v>
      </c>
      <c r="R334" s="6">
        <f t="shared" si="52"/>
        <v>4.3943789940678251</v>
      </c>
      <c r="U334" s="34">
        <f t="shared" si="53"/>
        <v>0</v>
      </c>
      <c r="W334" s="34">
        <f t="shared" si="54"/>
        <v>-9.9999999999997868E-3</v>
      </c>
      <c r="X334" s="35">
        <f t="shared" si="55"/>
        <v>-2.4271844660194164E-3</v>
      </c>
      <c r="Y334" s="34">
        <f t="shared" si="56"/>
        <v>3.8145163557268269E-6</v>
      </c>
      <c r="Z334" s="35">
        <f t="shared" si="57"/>
        <v>1.341367541907168E-5</v>
      </c>
      <c r="AB334" s="2"/>
      <c r="AC334" s="54">
        <f t="shared" si="59"/>
        <v>-2.2696035365138423E-3</v>
      </c>
    </row>
    <row r="335" spans="1:29" x14ac:dyDescent="0.2">
      <c r="A335" s="47" t="s">
        <v>127</v>
      </c>
      <c r="B335" s="48">
        <v>450</v>
      </c>
      <c r="C335" s="47" t="s">
        <v>339</v>
      </c>
      <c r="D335" s="49"/>
      <c r="E335" s="57">
        <v>4.12</v>
      </c>
      <c r="F335" s="57">
        <v>0.28437517955146868</v>
      </c>
      <c r="G335" s="58">
        <f t="shared" si="58"/>
        <v>4.4043751795514687</v>
      </c>
      <c r="H335" s="50"/>
      <c r="I335" s="60">
        <v>4.1100000000000003</v>
      </c>
      <c r="J335" s="60">
        <v>0.28437899406782441</v>
      </c>
      <c r="K335" s="61">
        <v>4.3943789940678251</v>
      </c>
      <c r="L335" s="50"/>
      <c r="M335" s="51">
        <f t="shared" si="50"/>
        <v>-9.9961854836436714E-3</v>
      </c>
      <c r="O335" s="6">
        <f t="shared" si="51"/>
        <v>0</v>
      </c>
      <c r="R335" s="6">
        <f t="shared" si="52"/>
        <v>4.3943789940678251</v>
      </c>
      <c r="U335" s="34">
        <f t="shared" si="53"/>
        <v>0</v>
      </c>
      <c r="W335" s="34">
        <f t="shared" si="54"/>
        <v>-9.9999999999997868E-3</v>
      </c>
      <c r="X335" s="35">
        <f t="shared" si="55"/>
        <v>-2.4271844660194164E-3</v>
      </c>
      <c r="Y335" s="34">
        <f t="shared" si="56"/>
        <v>3.8145163557268269E-6</v>
      </c>
      <c r="Z335" s="35">
        <f t="shared" si="57"/>
        <v>1.341367541907168E-5</v>
      </c>
      <c r="AB335" s="2"/>
      <c r="AC335" s="54">
        <f t="shared" si="59"/>
        <v>-2.2696035365138423E-3</v>
      </c>
    </row>
    <row r="336" spans="1:29" x14ac:dyDescent="0.2">
      <c r="A336" s="47" t="s">
        <v>127</v>
      </c>
      <c r="B336" s="48">
        <v>461</v>
      </c>
      <c r="C336" s="47" t="s">
        <v>340</v>
      </c>
      <c r="D336" s="49"/>
      <c r="E336" s="57">
        <v>4.12</v>
      </c>
      <c r="F336" s="57">
        <v>0.28437517955146868</v>
      </c>
      <c r="G336" s="58">
        <f t="shared" si="58"/>
        <v>4.4043751795514687</v>
      </c>
      <c r="H336" s="50"/>
      <c r="I336" s="60">
        <v>4.1100000000000003</v>
      </c>
      <c r="J336" s="60">
        <v>0.28437899406782441</v>
      </c>
      <c r="K336" s="61">
        <v>4.3943789940678251</v>
      </c>
      <c r="L336" s="50"/>
      <c r="M336" s="51">
        <f t="shared" si="50"/>
        <v>-9.9961854836436714E-3</v>
      </c>
      <c r="O336" s="6">
        <f t="shared" si="51"/>
        <v>0</v>
      </c>
      <c r="R336" s="6">
        <f t="shared" si="52"/>
        <v>4.3943789940678251</v>
      </c>
      <c r="U336" s="34">
        <f t="shared" si="53"/>
        <v>0</v>
      </c>
      <c r="W336" s="34">
        <f t="shared" si="54"/>
        <v>-9.9999999999997868E-3</v>
      </c>
      <c r="X336" s="35">
        <f t="shared" si="55"/>
        <v>-2.4271844660194164E-3</v>
      </c>
      <c r="Y336" s="34">
        <f t="shared" si="56"/>
        <v>3.8145163557268269E-6</v>
      </c>
      <c r="Z336" s="35">
        <f t="shared" si="57"/>
        <v>1.341367541907168E-5</v>
      </c>
      <c r="AB336" s="2"/>
      <c r="AC336" s="54">
        <f t="shared" si="59"/>
        <v>-2.2696035365138423E-3</v>
      </c>
    </row>
    <row r="337" spans="1:29" x14ac:dyDescent="0.2">
      <c r="A337" s="47" t="s">
        <v>127</v>
      </c>
      <c r="B337" s="48">
        <v>463</v>
      </c>
      <c r="C337" s="47" t="s">
        <v>341</v>
      </c>
      <c r="D337" s="49"/>
      <c r="E337" s="57">
        <v>4.12</v>
      </c>
      <c r="F337" s="57">
        <v>0.28437517955146868</v>
      </c>
      <c r="G337" s="58">
        <f t="shared" si="58"/>
        <v>4.4043751795514687</v>
      </c>
      <c r="H337" s="50"/>
      <c r="I337" s="60">
        <v>4.1100000000000003</v>
      </c>
      <c r="J337" s="60">
        <v>0.28437899406782441</v>
      </c>
      <c r="K337" s="61">
        <v>4.3943789940678251</v>
      </c>
      <c r="L337" s="50"/>
      <c r="M337" s="51">
        <f t="shared" si="50"/>
        <v>-9.9961854836436714E-3</v>
      </c>
      <c r="O337" s="6">
        <f t="shared" si="51"/>
        <v>0</v>
      </c>
      <c r="R337" s="6">
        <f t="shared" si="52"/>
        <v>4.3943789940678251</v>
      </c>
      <c r="U337" s="34">
        <f t="shared" si="53"/>
        <v>0</v>
      </c>
      <c r="W337" s="34">
        <f t="shared" si="54"/>
        <v>-9.9999999999997868E-3</v>
      </c>
      <c r="X337" s="35">
        <f t="shared" si="55"/>
        <v>-2.4271844660194164E-3</v>
      </c>
      <c r="Y337" s="34">
        <f t="shared" si="56"/>
        <v>3.8145163557268269E-6</v>
      </c>
      <c r="Z337" s="35">
        <f t="shared" si="57"/>
        <v>1.341367541907168E-5</v>
      </c>
      <c r="AB337" s="2"/>
      <c r="AC337" s="54">
        <f t="shared" si="59"/>
        <v>-2.2696035365138423E-3</v>
      </c>
    </row>
    <row r="338" spans="1:29" x14ac:dyDescent="0.2">
      <c r="A338" s="47" t="s">
        <v>127</v>
      </c>
      <c r="B338" s="48">
        <v>464</v>
      </c>
      <c r="C338" s="47" t="s">
        <v>342</v>
      </c>
      <c r="D338" s="49"/>
      <c r="E338" s="57">
        <v>4.12</v>
      </c>
      <c r="F338" s="57">
        <v>0.28437517955146868</v>
      </c>
      <c r="G338" s="58">
        <f t="shared" si="58"/>
        <v>4.4043751795514687</v>
      </c>
      <c r="H338" s="50"/>
      <c r="I338" s="60">
        <v>4.1100000000000003</v>
      </c>
      <c r="J338" s="60">
        <v>0.28437899406782441</v>
      </c>
      <c r="K338" s="61">
        <v>4.3943789940678251</v>
      </c>
      <c r="L338" s="50"/>
      <c r="M338" s="51">
        <f t="shared" si="50"/>
        <v>-9.9961854836436714E-3</v>
      </c>
      <c r="O338" s="6">
        <f t="shared" si="51"/>
        <v>0</v>
      </c>
      <c r="R338" s="6">
        <f t="shared" si="52"/>
        <v>4.3943789940678251</v>
      </c>
      <c r="U338" s="34">
        <f t="shared" si="53"/>
        <v>0</v>
      </c>
      <c r="W338" s="34">
        <f t="shared" si="54"/>
        <v>-9.9999999999997868E-3</v>
      </c>
      <c r="X338" s="35">
        <f t="shared" si="55"/>
        <v>-2.4271844660194164E-3</v>
      </c>
      <c r="Y338" s="34">
        <f t="shared" si="56"/>
        <v>3.8145163557268269E-6</v>
      </c>
      <c r="Z338" s="35">
        <f t="shared" si="57"/>
        <v>1.341367541907168E-5</v>
      </c>
      <c r="AB338" s="2"/>
      <c r="AC338" s="54">
        <f t="shared" si="59"/>
        <v>-2.2696035365138423E-3</v>
      </c>
    </row>
    <row r="339" spans="1:29" hidden="1" x14ac:dyDescent="0.2">
      <c r="A339" s="47" t="s">
        <v>31</v>
      </c>
      <c r="B339" s="48">
        <v>468</v>
      </c>
      <c r="C339" s="47" t="s">
        <v>343</v>
      </c>
      <c r="D339" s="49"/>
      <c r="E339" s="57"/>
      <c r="F339" s="57"/>
      <c r="G339" s="58"/>
      <c r="H339" s="50"/>
      <c r="I339" s="60"/>
      <c r="J339" s="60"/>
      <c r="K339" s="61"/>
      <c r="L339" s="50"/>
      <c r="M339" s="51"/>
      <c r="O339" s="6"/>
      <c r="U339" s="34"/>
      <c r="W339" s="34"/>
      <c r="X339" s="35"/>
      <c r="Y339" s="34"/>
      <c r="Z339" s="35"/>
      <c r="AB339" s="2"/>
      <c r="AC339" s="54"/>
    </row>
    <row r="340" spans="1:29" x14ac:dyDescent="0.2">
      <c r="A340" s="47" t="s">
        <v>31</v>
      </c>
      <c r="B340" s="48">
        <v>469</v>
      </c>
      <c r="C340" s="47" t="s">
        <v>344</v>
      </c>
      <c r="D340" s="49"/>
      <c r="E340" s="57">
        <v>4.12</v>
      </c>
      <c r="F340" s="57">
        <v>0.35064767616663312</v>
      </c>
      <c r="G340" s="58">
        <f t="shared" si="58"/>
        <v>4.4706476761666334</v>
      </c>
      <c r="H340" s="50"/>
      <c r="I340" s="60">
        <v>4.1100000000000003</v>
      </c>
      <c r="J340" s="60">
        <v>0.35064009921080536</v>
      </c>
      <c r="K340" s="61">
        <v>4.4606400992108055</v>
      </c>
      <c r="L340" s="50"/>
      <c r="M340" s="51">
        <f t="shared" si="50"/>
        <v>-1.0007576955827879E-2</v>
      </c>
      <c r="O340" s="6">
        <f t="shared" si="51"/>
        <v>0</v>
      </c>
      <c r="R340" s="6">
        <f t="shared" si="52"/>
        <v>4.4606400992108055</v>
      </c>
      <c r="U340" s="34">
        <f t="shared" si="53"/>
        <v>0</v>
      </c>
      <c r="W340" s="34">
        <f t="shared" si="54"/>
        <v>-9.9999999999997868E-3</v>
      </c>
      <c r="X340" s="35">
        <f t="shared" si="55"/>
        <v>-2.4271844660194164E-3</v>
      </c>
      <c r="Y340" s="34">
        <f t="shared" si="56"/>
        <v>-7.5769558277594129E-6</v>
      </c>
      <c r="Z340" s="35">
        <f t="shared" si="57"/>
        <v>-2.1608458697364163E-5</v>
      </c>
      <c r="AB340" s="2"/>
      <c r="AC340" s="54">
        <f t="shared" si="59"/>
        <v>-2.2385071874885254E-3</v>
      </c>
    </row>
    <row r="341" spans="1:29" hidden="1" x14ac:dyDescent="0.2">
      <c r="A341" s="47" t="s">
        <v>127</v>
      </c>
      <c r="B341" s="48">
        <v>470</v>
      </c>
      <c r="C341" s="47" t="s">
        <v>345</v>
      </c>
      <c r="D341" s="49"/>
      <c r="E341" s="57"/>
      <c r="F341" s="57"/>
      <c r="G341" s="58"/>
      <c r="H341" s="50"/>
      <c r="I341" s="60"/>
      <c r="J341" s="60"/>
      <c r="K341" s="61"/>
      <c r="L341" s="50"/>
      <c r="M341" s="51"/>
      <c r="O341" s="6"/>
      <c r="U341" s="34"/>
      <c r="W341" s="34"/>
      <c r="X341" s="35"/>
      <c r="Y341" s="34"/>
      <c r="Z341" s="35"/>
      <c r="AB341" s="2"/>
      <c r="AC341" s="54"/>
    </row>
    <row r="342" spans="1:29" hidden="1" x14ac:dyDescent="0.2">
      <c r="A342" s="47" t="s">
        <v>127</v>
      </c>
      <c r="B342" s="48">
        <v>471</v>
      </c>
      <c r="C342" s="47" t="s">
        <v>75</v>
      </c>
      <c r="D342" s="49"/>
      <c r="E342" s="57"/>
      <c r="F342" s="57"/>
      <c r="G342" s="58"/>
      <c r="H342" s="50"/>
      <c r="I342" s="60">
        <v>4.1100000000000003</v>
      </c>
      <c r="J342" s="60"/>
      <c r="K342" s="61"/>
      <c r="L342" s="50"/>
      <c r="M342" s="51"/>
      <c r="O342" s="6"/>
      <c r="U342" s="34"/>
      <c r="W342" s="34"/>
      <c r="X342" s="35"/>
      <c r="Y342" s="34"/>
      <c r="Z342" s="35"/>
      <c r="AB342" s="2"/>
      <c r="AC342" s="54"/>
    </row>
    <row r="343" spans="1:29" x14ac:dyDescent="0.2">
      <c r="A343" s="47" t="s">
        <v>127</v>
      </c>
      <c r="B343" s="48">
        <v>472</v>
      </c>
      <c r="C343" s="47" t="s">
        <v>346</v>
      </c>
      <c r="D343" s="49"/>
      <c r="E343" s="57">
        <v>4.12</v>
      </c>
      <c r="F343" s="57">
        <v>0.28437517955146868</v>
      </c>
      <c r="G343" s="58">
        <f t="shared" si="58"/>
        <v>4.4043751795514687</v>
      </c>
      <c r="H343" s="50"/>
      <c r="I343" s="60">
        <v>4.1100000000000003</v>
      </c>
      <c r="J343" s="60">
        <v>0.28437899406782441</v>
      </c>
      <c r="K343" s="61">
        <v>4.3943789940678251</v>
      </c>
      <c r="L343" s="50"/>
      <c r="M343" s="51">
        <f t="shared" si="50"/>
        <v>-9.9961854836436714E-3</v>
      </c>
      <c r="O343" s="6">
        <f t="shared" si="51"/>
        <v>0</v>
      </c>
      <c r="R343" s="6">
        <f t="shared" si="52"/>
        <v>4.3943789940678251</v>
      </c>
      <c r="U343" s="34">
        <f t="shared" si="53"/>
        <v>0</v>
      </c>
      <c r="W343" s="34">
        <f t="shared" si="54"/>
        <v>-9.9999999999997868E-3</v>
      </c>
      <c r="X343" s="35">
        <f t="shared" si="55"/>
        <v>-2.4271844660194164E-3</v>
      </c>
      <c r="Y343" s="34">
        <f t="shared" si="56"/>
        <v>3.8145163557268269E-6</v>
      </c>
      <c r="Z343" s="35">
        <f t="shared" si="57"/>
        <v>1.341367541907168E-5</v>
      </c>
      <c r="AB343" s="2"/>
      <c r="AC343" s="54">
        <f t="shared" si="59"/>
        <v>-2.2696035365138423E-3</v>
      </c>
    </row>
    <row r="344" spans="1:29" x14ac:dyDescent="0.2">
      <c r="A344" s="47" t="s">
        <v>127</v>
      </c>
      <c r="B344" s="48">
        <v>474</v>
      </c>
      <c r="C344" s="47" t="s">
        <v>347</v>
      </c>
      <c r="D344" s="49"/>
      <c r="E344" s="57">
        <v>4.12</v>
      </c>
      <c r="F344" s="57">
        <v>0.28437517955146868</v>
      </c>
      <c r="G344" s="58">
        <f t="shared" si="58"/>
        <v>4.4043751795514687</v>
      </c>
      <c r="H344" s="50"/>
      <c r="I344" s="60">
        <v>4.1100000000000003</v>
      </c>
      <c r="J344" s="60">
        <v>0.28437899406782441</v>
      </c>
      <c r="K344" s="61">
        <v>4.3943789940678251</v>
      </c>
      <c r="L344" s="50"/>
      <c r="M344" s="51">
        <f t="shared" si="50"/>
        <v>-9.9961854836436714E-3</v>
      </c>
      <c r="O344" s="6">
        <f t="shared" si="51"/>
        <v>0</v>
      </c>
      <c r="R344" s="6">
        <f t="shared" si="52"/>
        <v>4.3943789940678251</v>
      </c>
      <c r="U344" s="34">
        <f t="shared" si="53"/>
        <v>0</v>
      </c>
      <c r="W344" s="34">
        <f t="shared" si="54"/>
        <v>-9.9999999999997868E-3</v>
      </c>
      <c r="X344" s="35">
        <f t="shared" si="55"/>
        <v>-2.4271844660194164E-3</v>
      </c>
      <c r="Y344" s="34">
        <f t="shared" si="56"/>
        <v>3.8145163557268269E-6</v>
      </c>
      <c r="Z344" s="35">
        <f t="shared" si="57"/>
        <v>1.341367541907168E-5</v>
      </c>
      <c r="AB344" s="2"/>
      <c r="AC344" s="54">
        <f t="shared" si="59"/>
        <v>-2.2696035365138423E-3</v>
      </c>
    </row>
    <row r="345" spans="1:29" x14ac:dyDescent="0.2">
      <c r="A345" s="47" t="s">
        <v>127</v>
      </c>
      <c r="B345" s="48">
        <v>475</v>
      </c>
      <c r="C345" s="47" t="s">
        <v>348</v>
      </c>
      <c r="D345" s="49"/>
      <c r="E345" s="57">
        <v>4.12</v>
      </c>
      <c r="F345" s="57">
        <v>0.28437517955146868</v>
      </c>
      <c r="G345" s="58">
        <f t="shared" si="58"/>
        <v>4.4043751795514687</v>
      </c>
      <c r="H345" s="50"/>
      <c r="I345" s="60">
        <v>4.1100000000000003</v>
      </c>
      <c r="J345" s="60">
        <v>0.28437899406782446</v>
      </c>
      <c r="K345" s="61">
        <v>4.3943789940678251</v>
      </c>
      <c r="L345" s="50"/>
      <c r="M345" s="51">
        <f t="shared" si="50"/>
        <v>-9.9961854836436714E-3</v>
      </c>
      <c r="O345" s="6">
        <f t="shared" si="51"/>
        <v>0</v>
      </c>
      <c r="R345" s="6">
        <f t="shared" si="52"/>
        <v>4.3943789940678251</v>
      </c>
      <c r="U345" s="34">
        <f t="shared" si="53"/>
        <v>0</v>
      </c>
      <c r="W345" s="34">
        <f t="shared" si="54"/>
        <v>-9.9999999999997868E-3</v>
      </c>
      <c r="X345" s="35">
        <f t="shared" si="55"/>
        <v>-2.4271844660194164E-3</v>
      </c>
      <c r="Y345" s="34">
        <f t="shared" si="56"/>
        <v>3.8145163557823381E-6</v>
      </c>
      <c r="Z345" s="35">
        <f t="shared" si="57"/>
        <v>1.3413675419293725E-5</v>
      </c>
      <c r="AB345" s="2"/>
      <c r="AC345" s="54">
        <f t="shared" si="59"/>
        <v>-2.2696035365138423E-3</v>
      </c>
    </row>
    <row r="346" spans="1:29" x14ac:dyDescent="0.2">
      <c r="A346" s="47" t="s">
        <v>31</v>
      </c>
      <c r="B346" s="48">
        <v>476</v>
      </c>
      <c r="C346" s="47" t="s">
        <v>349</v>
      </c>
      <c r="D346" s="49"/>
      <c r="E346" s="57">
        <v>4.12</v>
      </c>
      <c r="F346" s="57">
        <v>0.160257696635456</v>
      </c>
      <c r="G346" s="58">
        <f t="shared" si="58"/>
        <v>4.2802576966354557</v>
      </c>
      <c r="H346" s="50"/>
      <c r="I346" s="60">
        <v>4.1100000000000003</v>
      </c>
      <c r="J346" s="60">
        <v>0.1642559571934108</v>
      </c>
      <c r="K346" s="61">
        <v>4.2742559571934109</v>
      </c>
      <c r="L346" s="50"/>
      <c r="M346" s="51">
        <f t="shared" si="50"/>
        <v>-6.0017394420448511E-3</v>
      </c>
      <c r="O346" s="6">
        <f t="shared" si="51"/>
        <v>-2.2204460492503131E-16</v>
      </c>
      <c r="R346" s="6">
        <f t="shared" si="52"/>
        <v>4.2742559571934109</v>
      </c>
      <c r="U346" s="34">
        <f t="shared" si="53"/>
        <v>0</v>
      </c>
      <c r="W346" s="34">
        <f t="shared" si="54"/>
        <v>-9.9999999999997868E-3</v>
      </c>
      <c r="X346" s="35">
        <f t="shared" si="55"/>
        <v>-2.4271844660194164E-3</v>
      </c>
      <c r="Y346" s="34">
        <f t="shared" si="56"/>
        <v>3.998260557954797E-3</v>
      </c>
      <c r="Z346" s="35">
        <f t="shared" si="57"/>
        <v>2.494894561632055E-2</v>
      </c>
      <c r="AB346" s="2"/>
      <c r="AC346" s="54">
        <f t="shared" si="59"/>
        <v>-1.4021911453514502E-3</v>
      </c>
    </row>
    <row r="347" spans="1:29" hidden="1" x14ac:dyDescent="0.2">
      <c r="A347" s="47" t="s">
        <v>127</v>
      </c>
      <c r="B347" s="48">
        <v>481</v>
      </c>
      <c r="C347" s="47" t="s">
        <v>350</v>
      </c>
      <c r="D347" s="49"/>
      <c r="E347" s="57"/>
      <c r="F347" s="57"/>
      <c r="G347" s="58"/>
      <c r="H347" s="50"/>
      <c r="I347" s="60"/>
      <c r="J347" s="60"/>
      <c r="K347" s="61"/>
      <c r="L347" s="50"/>
      <c r="M347" s="51"/>
      <c r="O347" s="6"/>
      <c r="U347" s="34"/>
      <c r="W347" s="34"/>
      <c r="X347" s="35"/>
      <c r="Y347" s="34"/>
      <c r="Z347" s="35"/>
      <c r="AB347" s="2"/>
      <c r="AC347" s="54"/>
    </row>
    <row r="348" spans="1:29" hidden="1" x14ac:dyDescent="0.2">
      <c r="A348" s="47" t="s">
        <v>127</v>
      </c>
      <c r="B348" s="48">
        <v>482</v>
      </c>
      <c r="C348" s="47" t="s">
        <v>351</v>
      </c>
      <c r="D348" s="49"/>
      <c r="E348" s="57"/>
      <c r="F348" s="57"/>
      <c r="G348" s="58"/>
      <c r="H348" s="50"/>
      <c r="I348" s="60"/>
      <c r="J348" s="60"/>
      <c r="K348" s="61"/>
      <c r="L348" s="50"/>
      <c r="M348" s="51"/>
      <c r="O348" s="6"/>
      <c r="U348" s="34"/>
      <c r="W348" s="34"/>
      <c r="X348" s="35"/>
      <c r="Y348" s="34"/>
      <c r="Z348" s="35"/>
      <c r="AB348" s="2"/>
      <c r="AC348" s="54"/>
    </row>
    <row r="349" spans="1:29" x14ac:dyDescent="0.2">
      <c r="A349" s="47" t="s">
        <v>127</v>
      </c>
      <c r="B349" s="48">
        <v>483</v>
      </c>
      <c r="C349" s="47" t="s">
        <v>352</v>
      </c>
      <c r="D349" s="49"/>
      <c r="E349" s="57">
        <v>4.12</v>
      </c>
      <c r="F349" s="57">
        <v>0.28437517955146868</v>
      </c>
      <c r="G349" s="58">
        <f t="shared" si="58"/>
        <v>4.4043751795514687</v>
      </c>
      <c r="H349" s="50"/>
      <c r="I349" s="60">
        <v>4.1100000000000003</v>
      </c>
      <c r="J349" s="60">
        <v>0.28437899406782441</v>
      </c>
      <c r="K349" s="61">
        <v>4.3943789940678251</v>
      </c>
      <c r="L349" s="50"/>
      <c r="M349" s="51">
        <f t="shared" si="50"/>
        <v>-9.9961854836436714E-3</v>
      </c>
      <c r="O349" s="6">
        <f t="shared" si="51"/>
        <v>0</v>
      </c>
      <c r="R349" s="6">
        <f t="shared" si="52"/>
        <v>4.3943789940678251</v>
      </c>
      <c r="U349" s="34">
        <f t="shared" si="53"/>
        <v>0</v>
      </c>
      <c r="W349" s="34">
        <f t="shared" si="54"/>
        <v>-9.9999999999997868E-3</v>
      </c>
      <c r="X349" s="35">
        <f t="shared" si="55"/>
        <v>-2.4271844660194164E-3</v>
      </c>
      <c r="Y349" s="34">
        <f t="shared" si="56"/>
        <v>3.8145163557268269E-6</v>
      </c>
      <c r="Z349" s="35">
        <f t="shared" si="57"/>
        <v>1.341367541907168E-5</v>
      </c>
      <c r="AB349" s="2"/>
      <c r="AC349" s="54">
        <f t="shared" si="59"/>
        <v>-2.2696035365138423E-3</v>
      </c>
    </row>
    <row r="350" spans="1:29" hidden="1" x14ac:dyDescent="0.2">
      <c r="A350" s="47" t="s">
        <v>127</v>
      </c>
      <c r="B350" s="48">
        <v>484</v>
      </c>
      <c r="C350" s="47" t="s">
        <v>353</v>
      </c>
      <c r="D350" s="49"/>
      <c r="E350" s="57"/>
      <c r="F350" s="57"/>
      <c r="G350" s="58"/>
      <c r="H350" s="50"/>
      <c r="I350" s="60"/>
      <c r="J350" s="60"/>
      <c r="K350" s="61"/>
      <c r="L350" s="50"/>
      <c r="M350" s="51"/>
      <c r="O350" s="6"/>
      <c r="U350" s="34"/>
      <c r="W350" s="34"/>
      <c r="X350" s="35"/>
      <c r="Y350" s="34"/>
      <c r="Z350" s="35"/>
      <c r="AB350" s="2"/>
      <c r="AC350" s="54"/>
    </row>
    <row r="351" spans="1:29" x14ac:dyDescent="0.2">
      <c r="A351" s="47" t="s">
        <v>127</v>
      </c>
      <c r="B351" s="48">
        <v>485</v>
      </c>
      <c r="C351" s="47" t="s">
        <v>354</v>
      </c>
      <c r="D351" s="49"/>
      <c r="E351" s="57">
        <v>4.12</v>
      </c>
      <c r="F351" s="57">
        <v>0.28437517955146868</v>
      </c>
      <c r="G351" s="58">
        <f t="shared" si="58"/>
        <v>4.4043751795514687</v>
      </c>
      <c r="H351" s="50"/>
      <c r="I351" s="60">
        <v>4.1100000000000003</v>
      </c>
      <c r="J351" s="60">
        <v>0.28437899406782446</v>
      </c>
      <c r="K351" s="61">
        <v>4.3943789940678251</v>
      </c>
      <c r="L351" s="50"/>
      <c r="M351" s="51">
        <f t="shared" si="50"/>
        <v>-9.9961854836436714E-3</v>
      </c>
      <c r="O351" s="6">
        <f t="shared" si="51"/>
        <v>0</v>
      </c>
      <c r="R351" s="6">
        <f t="shared" si="52"/>
        <v>4.3943789940678251</v>
      </c>
      <c r="U351" s="34">
        <f t="shared" si="53"/>
        <v>0</v>
      </c>
      <c r="W351" s="34">
        <f t="shared" si="54"/>
        <v>-9.9999999999997868E-3</v>
      </c>
      <c r="X351" s="35">
        <f t="shared" si="55"/>
        <v>-2.4271844660194164E-3</v>
      </c>
      <c r="Y351" s="34">
        <f t="shared" si="56"/>
        <v>3.8145163557823381E-6</v>
      </c>
      <c r="Z351" s="35">
        <f t="shared" si="57"/>
        <v>1.3413675419293725E-5</v>
      </c>
      <c r="AB351" s="2"/>
      <c r="AC351" s="54">
        <f t="shared" si="59"/>
        <v>-2.2696035365138423E-3</v>
      </c>
    </row>
    <row r="352" spans="1:29" x14ac:dyDescent="0.2">
      <c r="A352" s="47" t="s">
        <v>127</v>
      </c>
      <c r="B352" s="48">
        <v>486</v>
      </c>
      <c r="C352" s="47" t="s">
        <v>355</v>
      </c>
      <c r="D352" s="49"/>
      <c r="E352" s="57">
        <v>4.12</v>
      </c>
      <c r="F352" s="57">
        <v>0.28437517955146868</v>
      </c>
      <c r="G352" s="58">
        <f t="shared" si="58"/>
        <v>4.4043751795514687</v>
      </c>
      <c r="H352" s="50"/>
      <c r="I352" s="60">
        <v>4.1100000000000003</v>
      </c>
      <c r="J352" s="60">
        <v>0.28437899406782441</v>
      </c>
      <c r="K352" s="61">
        <v>4.3943789940678251</v>
      </c>
      <c r="L352" s="50"/>
      <c r="M352" s="51">
        <f t="shared" si="50"/>
        <v>-9.9961854836436714E-3</v>
      </c>
      <c r="O352" s="6">
        <f t="shared" si="51"/>
        <v>0</v>
      </c>
      <c r="R352" s="6">
        <f t="shared" si="52"/>
        <v>4.3943789940678251</v>
      </c>
      <c r="U352" s="34">
        <f t="shared" si="53"/>
        <v>0</v>
      </c>
      <c r="W352" s="34">
        <f t="shared" si="54"/>
        <v>-9.9999999999997868E-3</v>
      </c>
      <c r="X352" s="35">
        <f t="shared" si="55"/>
        <v>-2.4271844660194164E-3</v>
      </c>
      <c r="Y352" s="34">
        <f t="shared" si="56"/>
        <v>3.8145163557268269E-6</v>
      </c>
      <c r="Z352" s="35">
        <f t="shared" si="57"/>
        <v>1.341367541907168E-5</v>
      </c>
      <c r="AB352" s="2"/>
      <c r="AC352" s="54">
        <f t="shared" si="59"/>
        <v>-2.2696035365138423E-3</v>
      </c>
    </row>
    <row r="353" spans="1:29" x14ac:dyDescent="0.2">
      <c r="A353" s="47" t="s">
        <v>127</v>
      </c>
      <c r="B353" s="48">
        <v>488</v>
      </c>
      <c r="C353" s="47" t="s">
        <v>356</v>
      </c>
      <c r="D353" s="49"/>
      <c r="E353" s="57">
        <v>4.12</v>
      </c>
      <c r="F353" s="57">
        <v>0.28437517955146868</v>
      </c>
      <c r="G353" s="58">
        <f t="shared" si="58"/>
        <v>4.4043751795514687</v>
      </c>
      <c r="H353" s="50"/>
      <c r="I353" s="60">
        <v>4.1100000000000003</v>
      </c>
      <c r="J353" s="60">
        <v>0.28437899406782446</v>
      </c>
      <c r="K353" s="61">
        <v>4.3943789940678251</v>
      </c>
      <c r="L353" s="50"/>
      <c r="M353" s="51">
        <f t="shared" si="50"/>
        <v>-9.9961854836436714E-3</v>
      </c>
      <c r="O353" s="6">
        <f t="shared" si="51"/>
        <v>0</v>
      </c>
      <c r="R353" s="6">
        <f t="shared" si="52"/>
        <v>4.3943789940678251</v>
      </c>
      <c r="U353" s="34">
        <f t="shared" si="53"/>
        <v>0</v>
      </c>
      <c r="W353" s="34">
        <f t="shared" si="54"/>
        <v>-9.9999999999997868E-3</v>
      </c>
      <c r="X353" s="35">
        <f t="shared" si="55"/>
        <v>-2.4271844660194164E-3</v>
      </c>
      <c r="Y353" s="34">
        <f t="shared" si="56"/>
        <v>3.8145163557823381E-6</v>
      </c>
      <c r="Z353" s="35">
        <f t="shared" si="57"/>
        <v>1.3413675419293725E-5</v>
      </c>
      <c r="AB353" s="2"/>
      <c r="AC353" s="54">
        <f t="shared" si="59"/>
        <v>-2.2696035365138423E-3</v>
      </c>
    </row>
    <row r="354" spans="1:29" hidden="1" x14ac:dyDescent="0.2">
      <c r="A354" s="47" t="s">
        <v>127</v>
      </c>
      <c r="B354" s="48">
        <v>489</v>
      </c>
      <c r="C354" s="47" t="s">
        <v>357</v>
      </c>
      <c r="D354" s="49"/>
      <c r="E354" s="57"/>
      <c r="F354" s="57"/>
      <c r="G354" s="58"/>
      <c r="H354" s="50"/>
      <c r="I354" s="60"/>
      <c r="J354" s="60"/>
      <c r="K354" s="61"/>
      <c r="L354" s="50"/>
      <c r="M354" s="51"/>
      <c r="O354" s="6"/>
      <c r="U354" s="34"/>
      <c r="W354" s="34"/>
      <c r="X354" s="35"/>
      <c r="Y354" s="34"/>
      <c r="Z354" s="35"/>
      <c r="AB354" s="2"/>
      <c r="AC354" s="54"/>
    </row>
    <row r="355" spans="1:29" x14ac:dyDescent="0.2">
      <c r="A355" s="47" t="s">
        <v>67</v>
      </c>
      <c r="B355" s="48">
        <v>491</v>
      </c>
      <c r="C355" s="47" t="s">
        <v>358</v>
      </c>
      <c r="D355" s="49"/>
      <c r="E355" s="57">
        <v>4.12</v>
      </c>
      <c r="F355" s="57">
        <v>0.35964479277985789</v>
      </c>
      <c r="G355" s="58">
        <f t="shared" si="58"/>
        <v>4.4796447927798582</v>
      </c>
      <c r="H355" s="50"/>
      <c r="I355" s="60">
        <v>4.1100000000000003</v>
      </c>
      <c r="J355" s="60">
        <v>0.36343523566821062</v>
      </c>
      <c r="K355" s="61">
        <v>4.4734352356682106</v>
      </c>
      <c r="L355" s="50"/>
      <c r="M355" s="51">
        <f t="shared" si="50"/>
        <v>-6.2095571116476123E-3</v>
      </c>
      <c r="O355" s="6">
        <f t="shared" si="51"/>
        <v>0</v>
      </c>
      <c r="R355" s="6">
        <f t="shared" si="52"/>
        <v>4.4734352356682106</v>
      </c>
      <c r="U355" s="34">
        <f t="shared" si="53"/>
        <v>0</v>
      </c>
      <c r="W355" s="34">
        <f t="shared" si="54"/>
        <v>-9.9999999999997868E-3</v>
      </c>
      <c r="X355" s="35">
        <f t="shared" si="55"/>
        <v>-2.4271844660194164E-3</v>
      </c>
      <c r="Y355" s="34">
        <f t="shared" si="56"/>
        <v>3.7904428883527297E-3</v>
      </c>
      <c r="Z355" s="35">
        <f t="shared" si="57"/>
        <v>1.0539407116267885E-2</v>
      </c>
      <c r="AB355" s="2"/>
      <c r="AC355" s="54">
        <f t="shared" si="59"/>
        <v>-1.3861717611306501E-3</v>
      </c>
    </row>
    <row r="356" spans="1:29" x14ac:dyDescent="0.2">
      <c r="A356" s="47" t="s">
        <v>127</v>
      </c>
      <c r="B356" s="48">
        <v>492</v>
      </c>
      <c r="C356" s="47" t="s">
        <v>359</v>
      </c>
      <c r="D356" s="49"/>
      <c r="E356" s="57">
        <v>4.12</v>
      </c>
      <c r="F356" s="57">
        <v>0.28437517955146868</v>
      </c>
      <c r="G356" s="58">
        <f t="shared" si="58"/>
        <v>4.4043751795514687</v>
      </c>
      <c r="H356" s="50"/>
      <c r="I356" s="60">
        <v>4.1100000000000003</v>
      </c>
      <c r="J356" s="60">
        <v>0.28437899406782441</v>
      </c>
      <c r="K356" s="61">
        <v>4.3943789940678251</v>
      </c>
      <c r="L356" s="50"/>
      <c r="M356" s="51">
        <f t="shared" si="50"/>
        <v>-9.9961854836436714E-3</v>
      </c>
      <c r="O356" s="6">
        <f t="shared" si="51"/>
        <v>0</v>
      </c>
      <c r="R356" s="6">
        <f t="shared" si="52"/>
        <v>4.3943789940678251</v>
      </c>
      <c r="U356" s="34">
        <f t="shared" si="53"/>
        <v>0</v>
      </c>
      <c r="W356" s="34">
        <f t="shared" si="54"/>
        <v>-9.9999999999997868E-3</v>
      </c>
      <c r="X356" s="35">
        <f t="shared" si="55"/>
        <v>-2.4271844660194164E-3</v>
      </c>
      <c r="Y356" s="34">
        <f t="shared" si="56"/>
        <v>3.8145163557268269E-6</v>
      </c>
      <c r="Z356" s="35">
        <f t="shared" si="57"/>
        <v>1.341367541907168E-5</v>
      </c>
      <c r="AB356" s="2"/>
      <c r="AC356" s="54">
        <f t="shared" si="59"/>
        <v>-2.2696035365138423E-3</v>
      </c>
    </row>
    <row r="357" spans="1:29" x14ac:dyDescent="0.2">
      <c r="A357" s="47" t="s">
        <v>127</v>
      </c>
      <c r="B357" s="48">
        <v>493</v>
      </c>
      <c r="C357" s="47" t="s">
        <v>360</v>
      </c>
      <c r="D357" s="49"/>
      <c r="E357" s="57">
        <v>4.12</v>
      </c>
      <c r="F357" s="57">
        <v>0.28437517955146868</v>
      </c>
      <c r="G357" s="58">
        <f t="shared" si="58"/>
        <v>4.4043751795514687</v>
      </c>
      <c r="H357" s="50"/>
      <c r="I357" s="60">
        <v>4.1100000000000003</v>
      </c>
      <c r="J357" s="60">
        <v>0.28437899406782441</v>
      </c>
      <c r="K357" s="61">
        <v>4.3943789940678251</v>
      </c>
      <c r="L357" s="50"/>
      <c r="M357" s="51">
        <f t="shared" si="50"/>
        <v>-9.9961854836436714E-3</v>
      </c>
      <c r="O357" s="6">
        <f t="shared" si="51"/>
        <v>0</v>
      </c>
      <c r="R357" s="6">
        <f t="shared" si="52"/>
        <v>4.3943789940678251</v>
      </c>
      <c r="U357" s="34">
        <f t="shared" si="53"/>
        <v>0</v>
      </c>
      <c r="W357" s="34">
        <f t="shared" si="54"/>
        <v>-9.9999999999997868E-3</v>
      </c>
      <c r="X357" s="35">
        <f t="shared" si="55"/>
        <v>-2.4271844660194164E-3</v>
      </c>
      <c r="Y357" s="34">
        <f t="shared" si="56"/>
        <v>3.8145163557268269E-6</v>
      </c>
      <c r="Z357" s="35">
        <f t="shared" si="57"/>
        <v>1.341367541907168E-5</v>
      </c>
      <c r="AB357" s="2"/>
      <c r="AC357" s="54">
        <f t="shared" si="59"/>
        <v>-2.2696035365138423E-3</v>
      </c>
    </row>
    <row r="358" spans="1:29" x14ac:dyDescent="0.2">
      <c r="A358" s="47" t="s">
        <v>127</v>
      </c>
      <c r="B358" s="48">
        <v>494</v>
      </c>
      <c r="C358" s="47" t="s">
        <v>361</v>
      </c>
      <c r="D358" s="49"/>
      <c r="E358" s="57">
        <v>4.12</v>
      </c>
      <c r="F358" s="57">
        <v>0.28437517955146868</v>
      </c>
      <c r="G358" s="58">
        <f t="shared" si="58"/>
        <v>4.4043751795514687</v>
      </c>
      <c r="H358" s="50"/>
      <c r="I358" s="60">
        <v>4.1100000000000003</v>
      </c>
      <c r="J358" s="60">
        <v>0.28437899406782441</v>
      </c>
      <c r="K358" s="61">
        <v>4.3943789940678251</v>
      </c>
      <c r="L358" s="50"/>
      <c r="M358" s="51">
        <f t="shared" si="50"/>
        <v>-9.9961854836436714E-3</v>
      </c>
      <c r="O358" s="6">
        <f t="shared" si="51"/>
        <v>0</v>
      </c>
      <c r="R358" s="6">
        <f t="shared" si="52"/>
        <v>4.3943789940678251</v>
      </c>
      <c r="U358" s="34">
        <f t="shared" si="53"/>
        <v>0</v>
      </c>
      <c r="W358" s="34">
        <f t="shared" si="54"/>
        <v>-9.9999999999997868E-3</v>
      </c>
      <c r="X358" s="35">
        <f t="shared" si="55"/>
        <v>-2.4271844660194164E-3</v>
      </c>
      <c r="Y358" s="34">
        <f t="shared" si="56"/>
        <v>3.8145163557268269E-6</v>
      </c>
      <c r="Z358" s="35">
        <f t="shared" si="57"/>
        <v>1.341367541907168E-5</v>
      </c>
      <c r="AB358" s="2"/>
      <c r="AC358" s="54">
        <f t="shared" si="59"/>
        <v>-2.2696035365138423E-3</v>
      </c>
    </row>
    <row r="359" spans="1:29" hidden="1" x14ac:dyDescent="0.2">
      <c r="A359" s="47" t="s">
        <v>127</v>
      </c>
      <c r="B359" s="48">
        <v>495</v>
      </c>
      <c r="C359" s="47" t="s">
        <v>362</v>
      </c>
      <c r="D359" s="49"/>
      <c r="E359" s="57"/>
      <c r="F359" s="57"/>
      <c r="G359" s="58"/>
      <c r="H359" s="50"/>
      <c r="I359" s="60"/>
      <c r="J359" s="60"/>
      <c r="K359" s="61"/>
      <c r="L359" s="50"/>
      <c r="M359" s="51"/>
      <c r="O359" s="6"/>
      <c r="U359" s="34"/>
      <c r="W359" s="34"/>
      <c r="X359" s="35"/>
      <c r="Y359" s="34"/>
      <c r="Z359" s="35"/>
      <c r="AB359" s="2"/>
      <c r="AC359" s="54"/>
    </row>
    <row r="360" spans="1:29" x14ac:dyDescent="0.2">
      <c r="A360" s="47" t="s">
        <v>127</v>
      </c>
      <c r="B360" s="48">
        <v>496</v>
      </c>
      <c r="C360" s="47" t="s">
        <v>363</v>
      </c>
      <c r="D360" s="49"/>
      <c r="E360" s="57">
        <v>4.12</v>
      </c>
      <c r="F360" s="57">
        <v>0.28437517955146868</v>
      </c>
      <c r="G360" s="58">
        <f t="shared" si="58"/>
        <v>4.4043751795514687</v>
      </c>
      <c r="H360" s="50"/>
      <c r="I360" s="60">
        <v>4.1100000000000003</v>
      </c>
      <c r="J360" s="60">
        <v>0.28437899406782441</v>
      </c>
      <c r="K360" s="61">
        <v>4.3943789940678251</v>
      </c>
      <c r="L360" s="50"/>
      <c r="M360" s="51">
        <f t="shared" si="50"/>
        <v>-9.9961854836436714E-3</v>
      </c>
      <c r="O360" s="6">
        <f t="shared" si="51"/>
        <v>0</v>
      </c>
      <c r="R360" s="6">
        <f t="shared" si="52"/>
        <v>4.3943789940678251</v>
      </c>
      <c r="U360" s="34">
        <f t="shared" si="53"/>
        <v>0</v>
      </c>
      <c r="W360" s="34">
        <f t="shared" si="54"/>
        <v>-9.9999999999997868E-3</v>
      </c>
      <c r="X360" s="35">
        <f t="shared" si="55"/>
        <v>-2.4271844660194164E-3</v>
      </c>
      <c r="Y360" s="34">
        <f t="shared" si="56"/>
        <v>3.8145163557268269E-6</v>
      </c>
      <c r="Z360" s="35">
        <f t="shared" si="57"/>
        <v>1.341367541907168E-5</v>
      </c>
      <c r="AB360" s="2"/>
      <c r="AC360" s="54">
        <f t="shared" si="59"/>
        <v>-2.2696035365138423E-3</v>
      </c>
    </row>
    <row r="361" spans="1:29" x14ac:dyDescent="0.2">
      <c r="A361" s="47" t="s">
        <v>127</v>
      </c>
      <c r="B361" s="48">
        <v>497</v>
      </c>
      <c r="C361" s="47" t="s">
        <v>364</v>
      </c>
      <c r="D361" s="49"/>
      <c r="E361" s="57">
        <v>4.12</v>
      </c>
      <c r="F361" s="57">
        <v>0.28437517955146868</v>
      </c>
      <c r="G361" s="58">
        <f t="shared" si="58"/>
        <v>4.4043751795514687</v>
      </c>
      <c r="H361" s="50"/>
      <c r="I361" s="60">
        <v>4.1100000000000003</v>
      </c>
      <c r="J361" s="60">
        <v>0.28437899406782446</v>
      </c>
      <c r="K361" s="61">
        <v>4.3943789940678251</v>
      </c>
      <c r="L361" s="50"/>
      <c r="M361" s="51">
        <f t="shared" si="50"/>
        <v>-9.9961854836436714E-3</v>
      </c>
      <c r="O361" s="6">
        <f t="shared" si="51"/>
        <v>0</v>
      </c>
      <c r="R361" s="6">
        <f t="shared" si="52"/>
        <v>4.3943789940678251</v>
      </c>
      <c r="U361" s="34">
        <f t="shared" si="53"/>
        <v>0</v>
      </c>
      <c r="W361" s="34">
        <f t="shared" si="54"/>
        <v>-9.9999999999997868E-3</v>
      </c>
      <c r="X361" s="35">
        <f t="shared" si="55"/>
        <v>-2.4271844660194164E-3</v>
      </c>
      <c r="Y361" s="34">
        <f t="shared" si="56"/>
        <v>3.8145163557823381E-6</v>
      </c>
      <c r="Z361" s="35">
        <f t="shared" si="57"/>
        <v>1.3413675419293725E-5</v>
      </c>
      <c r="AB361" s="2"/>
      <c r="AC361" s="54">
        <f t="shared" si="59"/>
        <v>-2.2696035365138423E-3</v>
      </c>
    </row>
    <row r="362" spans="1:29" hidden="1" x14ac:dyDescent="0.2">
      <c r="A362" s="47" t="s">
        <v>31</v>
      </c>
      <c r="B362" s="48">
        <v>499</v>
      </c>
      <c r="C362" s="47" t="s">
        <v>75</v>
      </c>
      <c r="D362" s="49"/>
      <c r="E362" s="57"/>
      <c r="F362" s="57"/>
      <c r="G362" s="58"/>
      <c r="H362" s="50"/>
      <c r="I362" s="60">
        <v>4.1100000000000003</v>
      </c>
      <c r="J362" s="60"/>
      <c r="K362" s="61"/>
      <c r="L362" s="50"/>
      <c r="M362" s="51"/>
      <c r="O362" s="6"/>
      <c r="U362" s="34"/>
      <c r="W362" s="34"/>
      <c r="X362" s="35"/>
      <c r="Y362" s="34"/>
      <c r="Z362" s="35"/>
      <c r="AB362" s="2"/>
      <c r="AC362" s="54"/>
    </row>
    <row r="363" spans="1:29" x14ac:dyDescent="0.2">
      <c r="A363" s="47" t="s">
        <v>127</v>
      </c>
      <c r="B363" s="48">
        <v>500</v>
      </c>
      <c r="C363" s="47" t="s">
        <v>365</v>
      </c>
      <c r="D363" s="49"/>
      <c r="E363" s="57">
        <v>4.12</v>
      </c>
      <c r="F363" s="57">
        <v>0.28437517955146868</v>
      </c>
      <c r="G363" s="58">
        <f t="shared" si="58"/>
        <v>4.4043751795514687</v>
      </c>
      <c r="H363" s="50"/>
      <c r="I363" s="60">
        <v>4.1100000000000003</v>
      </c>
      <c r="J363" s="60">
        <v>0.28437899406782441</v>
      </c>
      <c r="K363" s="61">
        <v>4.3943789940678251</v>
      </c>
      <c r="L363" s="50"/>
      <c r="M363" s="51">
        <f t="shared" si="50"/>
        <v>-9.9961854836436714E-3</v>
      </c>
      <c r="O363" s="6">
        <f t="shared" si="51"/>
        <v>0</v>
      </c>
      <c r="R363" s="6">
        <f t="shared" si="52"/>
        <v>4.3943789940678251</v>
      </c>
      <c r="U363" s="34">
        <f t="shared" si="53"/>
        <v>0</v>
      </c>
      <c r="W363" s="34">
        <f t="shared" si="54"/>
        <v>-9.9999999999997868E-3</v>
      </c>
      <c r="X363" s="35">
        <f t="shared" si="55"/>
        <v>-2.4271844660194164E-3</v>
      </c>
      <c r="Y363" s="34">
        <f t="shared" si="56"/>
        <v>3.8145163557268269E-6</v>
      </c>
      <c r="Z363" s="35">
        <f t="shared" si="57"/>
        <v>1.341367541907168E-5</v>
      </c>
      <c r="AB363" s="2"/>
      <c r="AC363" s="54">
        <f t="shared" si="59"/>
        <v>-2.2696035365138423E-3</v>
      </c>
    </row>
    <row r="364" spans="1:29" x14ac:dyDescent="0.2">
      <c r="A364" s="47" t="s">
        <v>127</v>
      </c>
      <c r="B364" s="48">
        <v>501</v>
      </c>
      <c r="C364" s="47" t="s">
        <v>366</v>
      </c>
      <c r="D364" s="49"/>
      <c r="E364" s="57">
        <v>4.12</v>
      </c>
      <c r="F364" s="57">
        <v>0.28437517955146868</v>
      </c>
      <c r="G364" s="58">
        <f t="shared" si="58"/>
        <v>4.4043751795514687</v>
      </c>
      <c r="H364" s="50"/>
      <c r="I364" s="60">
        <v>4.1100000000000003</v>
      </c>
      <c r="J364" s="60">
        <v>0.28437899406782441</v>
      </c>
      <c r="K364" s="61">
        <v>4.3943789940678251</v>
      </c>
      <c r="L364" s="50"/>
      <c r="M364" s="51">
        <f t="shared" si="50"/>
        <v>-9.9961854836436714E-3</v>
      </c>
      <c r="O364" s="6">
        <f t="shared" si="51"/>
        <v>0</v>
      </c>
      <c r="R364" s="6">
        <f t="shared" si="52"/>
        <v>4.3943789940678251</v>
      </c>
      <c r="U364" s="34">
        <f t="shared" si="53"/>
        <v>0</v>
      </c>
      <c r="W364" s="34">
        <f t="shared" si="54"/>
        <v>-9.9999999999997868E-3</v>
      </c>
      <c r="X364" s="35">
        <f t="shared" si="55"/>
        <v>-2.4271844660194164E-3</v>
      </c>
      <c r="Y364" s="34">
        <f t="shared" si="56"/>
        <v>3.8145163557268269E-6</v>
      </c>
      <c r="Z364" s="35">
        <f t="shared" si="57"/>
        <v>1.341367541907168E-5</v>
      </c>
      <c r="AB364" s="2"/>
      <c r="AC364" s="54">
        <f t="shared" si="59"/>
        <v>-2.2696035365138423E-3</v>
      </c>
    </row>
    <row r="365" spans="1:29" x14ac:dyDescent="0.2">
      <c r="A365" s="47" t="s">
        <v>127</v>
      </c>
      <c r="B365" s="48">
        <v>502</v>
      </c>
      <c r="C365" s="47" t="s">
        <v>367</v>
      </c>
      <c r="D365" s="49"/>
      <c r="E365" s="57">
        <v>4.12</v>
      </c>
      <c r="F365" s="57">
        <v>0.28437517955146868</v>
      </c>
      <c r="G365" s="58">
        <f t="shared" si="58"/>
        <v>4.4043751795514687</v>
      </c>
      <c r="H365" s="50"/>
      <c r="I365" s="60">
        <v>4.1100000000000003</v>
      </c>
      <c r="J365" s="60">
        <v>0.28437899406782441</v>
      </c>
      <c r="K365" s="61">
        <v>4.3943789940678251</v>
      </c>
      <c r="L365" s="50"/>
      <c r="M365" s="51">
        <f t="shared" si="50"/>
        <v>-9.9961854836436714E-3</v>
      </c>
      <c r="O365" s="6">
        <f t="shared" si="51"/>
        <v>0</v>
      </c>
      <c r="R365" s="6">
        <f t="shared" si="52"/>
        <v>4.3943789940678251</v>
      </c>
      <c r="U365" s="34">
        <f t="shared" si="53"/>
        <v>0</v>
      </c>
      <c r="W365" s="34">
        <f t="shared" si="54"/>
        <v>-9.9999999999997868E-3</v>
      </c>
      <c r="X365" s="35">
        <f t="shared" si="55"/>
        <v>-2.4271844660194164E-3</v>
      </c>
      <c r="Y365" s="34">
        <f t="shared" si="56"/>
        <v>3.8145163557268269E-6</v>
      </c>
      <c r="Z365" s="35">
        <f t="shared" si="57"/>
        <v>1.341367541907168E-5</v>
      </c>
      <c r="AB365" s="2"/>
      <c r="AC365" s="54">
        <f t="shared" si="59"/>
        <v>-2.2696035365138423E-3</v>
      </c>
    </row>
    <row r="366" spans="1:29" hidden="1" x14ac:dyDescent="0.2">
      <c r="A366" s="47" t="s">
        <v>127</v>
      </c>
      <c r="B366" s="48">
        <v>503</v>
      </c>
      <c r="C366" s="47" t="s">
        <v>368</v>
      </c>
      <c r="D366" s="49"/>
      <c r="E366" s="57"/>
      <c r="F366" s="57"/>
      <c r="G366" s="58"/>
      <c r="H366" s="50"/>
      <c r="I366" s="60"/>
      <c r="J366" s="60"/>
      <c r="K366" s="61"/>
      <c r="L366" s="50"/>
      <c r="M366" s="51"/>
      <c r="O366" s="6"/>
      <c r="U366" s="34"/>
      <c r="W366" s="34"/>
      <c r="X366" s="35"/>
      <c r="Y366" s="34"/>
      <c r="Z366" s="35"/>
      <c r="AB366" s="2"/>
      <c r="AC366" s="54"/>
    </row>
    <row r="367" spans="1:29" x14ac:dyDescent="0.2">
      <c r="A367" s="47" t="s">
        <v>127</v>
      </c>
      <c r="B367" s="48">
        <v>504</v>
      </c>
      <c r="C367" s="47" t="s">
        <v>369</v>
      </c>
      <c r="D367" s="49"/>
      <c r="E367" s="57">
        <v>4.12</v>
      </c>
      <c r="F367" s="57">
        <v>0.28437517955146868</v>
      </c>
      <c r="G367" s="58">
        <f t="shared" si="58"/>
        <v>4.4043751795514687</v>
      </c>
      <c r="H367" s="50"/>
      <c r="I367" s="60">
        <v>4.1100000000000003</v>
      </c>
      <c r="J367" s="60">
        <v>0.28437899406782441</v>
      </c>
      <c r="K367" s="61">
        <v>4.3943789940678251</v>
      </c>
      <c r="L367" s="50"/>
      <c r="M367" s="51">
        <f t="shared" si="50"/>
        <v>-9.9961854836436714E-3</v>
      </c>
      <c r="O367" s="6">
        <f t="shared" si="51"/>
        <v>0</v>
      </c>
      <c r="R367" s="6">
        <f t="shared" si="52"/>
        <v>4.3943789940678251</v>
      </c>
      <c r="U367" s="34">
        <f t="shared" si="53"/>
        <v>0</v>
      </c>
      <c r="W367" s="34">
        <f t="shared" si="54"/>
        <v>-9.9999999999997868E-3</v>
      </c>
      <c r="X367" s="35">
        <f t="shared" si="55"/>
        <v>-2.4271844660194164E-3</v>
      </c>
      <c r="Y367" s="34">
        <f t="shared" si="56"/>
        <v>3.8145163557268269E-6</v>
      </c>
      <c r="Z367" s="35">
        <f t="shared" si="57"/>
        <v>1.341367541907168E-5</v>
      </c>
      <c r="AB367" s="2"/>
      <c r="AC367" s="54">
        <f t="shared" si="59"/>
        <v>-2.2696035365138423E-3</v>
      </c>
    </row>
    <row r="368" spans="1:29" x14ac:dyDescent="0.2">
      <c r="A368" s="47" t="s">
        <v>127</v>
      </c>
      <c r="B368" s="48">
        <v>505</v>
      </c>
      <c r="C368" s="47" t="s">
        <v>370</v>
      </c>
      <c r="D368" s="49"/>
      <c r="E368" s="57">
        <v>4.12</v>
      </c>
      <c r="F368" s="57">
        <v>0.28437517955146868</v>
      </c>
      <c r="G368" s="58">
        <f t="shared" si="58"/>
        <v>4.4043751795514687</v>
      </c>
      <c r="H368" s="50"/>
      <c r="I368" s="60">
        <v>4.1100000000000003</v>
      </c>
      <c r="J368" s="60">
        <v>0.36733651017023161</v>
      </c>
      <c r="K368" s="61">
        <v>4.4773365101702316</v>
      </c>
      <c r="L368" s="50"/>
      <c r="M368" s="51">
        <f t="shared" si="50"/>
        <v>7.2961330618762865E-2</v>
      </c>
      <c r="O368" s="6">
        <f t="shared" si="51"/>
        <v>0</v>
      </c>
      <c r="R368" s="6">
        <f t="shared" si="52"/>
        <v>4.4773365101702316</v>
      </c>
      <c r="U368" s="34">
        <f t="shared" si="53"/>
        <v>0</v>
      </c>
      <c r="W368" s="34">
        <f t="shared" si="54"/>
        <v>-9.9999999999997868E-3</v>
      </c>
      <c r="X368" s="35">
        <f t="shared" si="55"/>
        <v>-2.4271844660194164E-3</v>
      </c>
      <c r="Y368" s="34">
        <f t="shared" si="56"/>
        <v>8.296133061876293E-2</v>
      </c>
      <c r="Z368" s="35">
        <f t="shared" si="57"/>
        <v>0.29173196742983643</v>
      </c>
      <c r="AB368" s="2"/>
      <c r="AC368" s="54">
        <f t="shared" si="59"/>
        <v>1.6565648393784826E-2</v>
      </c>
    </row>
    <row r="369" spans="1:29" x14ac:dyDescent="0.2">
      <c r="A369" s="47" t="s">
        <v>127</v>
      </c>
      <c r="B369" s="48">
        <v>506</v>
      </c>
      <c r="C369" s="47" t="s">
        <v>371</v>
      </c>
      <c r="D369" s="49"/>
      <c r="E369" s="57">
        <v>4.12</v>
      </c>
      <c r="F369" s="57">
        <v>0.29188683905133489</v>
      </c>
      <c r="G369" s="58">
        <f t="shared" si="58"/>
        <v>4.4118868390513351</v>
      </c>
      <c r="H369" s="50"/>
      <c r="I369" s="60">
        <v>4.1100000000000003</v>
      </c>
      <c r="J369" s="60">
        <v>0.47004754011835831</v>
      </c>
      <c r="K369" s="61">
        <v>4.5800475401183585</v>
      </c>
      <c r="L369" s="50"/>
      <c r="M369" s="51">
        <f t="shared" si="50"/>
        <v>0.16816070106702341</v>
      </c>
      <c r="O369" s="6">
        <f t="shared" si="51"/>
        <v>0</v>
      </c>
      <c r="R369" s="6">
        <f t="shared" si="52"/>
        <v>4.5800475401183585</v>
      </c>
      <c r="U369" s="34">
        <f t="shared" si="53"/>
        <v>0</v>
      </c>
      <c r="W369" s="34">
        <f t="shared" si="54"/>
        <v>-9.9999999999997868E-3</v>
      </c>
      <c r="X369" s="35">
        <f t="shared" si="55"/>
        <v>-2.4271844660194164E-3</v>
      </c>
      <c r="Y369" s="34">
        <f t="shared" si="56"/>
        <v>0.17816070106702342</v>
      </c>
      <c r="Z369" s="35">
        <f t="shared" si="57"/>
        <v>0.61037593077531604</v>
      </c>
      <c r="AB369" s="2"/>
      <c r="AC369" s="54">
        <f t="shared" si="59"/>
        <v>3.8115370407637572E-2</v>
      </c>
    </row>
    <row r="370" spans="1:29" x14ac:dyDescent="0.2">
      <c r="A370" s="47" t="s">
        <v>127</v>
      </c>
      <c r="B370" s="48">
        <v>507</v>
      </c>
      <c r="C370" s="47" t="s">
        <v>372</v>
      </c>
      <c r="D370" s="49"/>
      <c r="E370" s="57">
        <v>4.12</v>
      </c>
      <c r="F370" s="57">
        <v>0.28437517955146868</v>
      </c>
      <c r="G370" s="58">
        <f t="shared" si="58"/>
        <v>4.4043751795514687</v>
      </c>
      <c r="H370" s="50"/>
      <c r="I370" s="60">
        <v>4.1100000000000003</v>
      </c>
      <c r="J370" s="60">
        <v>0.28437899406782441</v>
      </c>
      <c r="K370" s="61">
        <v>4.3943789940678251</v>
      </c>
      <c r="L370" s="50"/>
      <c r="M370" s="51">
        <f t="shared" si="50"/>
        <v>-9.9961854836436714E-3</v>
      </c>
      <c r="O370" s="6">
        <f t="shared" si="51"/>
        <v>0</v>
      </c>
      <c r="R370" s="6">
        <f t="shared" si="52"/>
        <v>4.3943789940678251</v>
      </c>
      <c r="U370" s="34">
        <f t="shared" si="53"/>
        <v>0</v>
      </c>
      <c r="W370" s="34">
        <f t="shared" si="54"/>
        <v>-9.9999999999997868E-3</v>
      </c>
      <c r="X370" s="35">
        <f t="shared" si="55"/>
        <v>-2.4271844660194164E-3</v>
      </c>
      <c r="Y370" s="34">
        <f t="shared" si="56"/>
        <v>3.8145163557268269E-6</v>
      </c>
      <c r="Z370" s="35">
        <f t="shared" si="57"/>
        <v>1.341367541907168E-5</v>
      </c>
      <c r="AB370" s="2"/>
      <c r="AC370" s="54">
        <f t="shared" si="59"/>
        <v>-2.2696035365138423E-3</v>
      </c>
    </row>
    <row r="371" spans="1:29" x14ac:dyDescent="0.2">
      <c r="A371" s="47" t="s">
        <v>67</v>
      </c>
      <c r="B371" s="48">
        <v>508</v>
      </c>
      <c r="C371" s="47" t="s">
        <v>373</v>
      </c>
      <c r="D371" s="49"/>
      <c r="E371" s="57">
        <v>4.12</v>
      </c>
      <c r="F371" s="57">
        <v>0.38987914074595392</v>
      </c>
      <c r="G371" s="58">
        <f t="shared" si="58"/>
        <v>4.5098791407459542</v>
      </c>
      <c r="H371" s="50"/>
      <c r="I371" s="60">
        <v>4.1100000000000003</v>
      </c>
      <c r="J371" s="60">
        <v>0.59751948272715893</v>
      </c>
      <c r="K371" s="61">
        <v>4.7075194827271591</v>
      </c>
      <c r="L371" s="50"/>
      <c r="M371" s="51">
        <f t="shared" si="50"/>
        <v>0.19764034198120495</v>
      </c>
      <c r="O371" s="6">
        <f t="shared" si="51"/>
        <v>0</v>
      </c>
      <c r="R371" s="6">
        <f t="shared" si="52"/>
        <v>4.7075194827271591</v>
      </c>
      <c r="U371" s="34">
        <f t="shared" si="53"/>
        <v>0</v>
      </c>
      <c r="W371" s="34">
        <f t="shared" si="54"/>
        <v>-9.9999999999997868E-3</v>
      </c>
      <c r="X371" s="35">
        <f t="shared" si="55"/>
        <v>-2.4271844660194164E-3</v>
      </c>
      <c r="Y371" s="34">
        <f t="shared" si="56"/>
        <v>0.20764034198120501</v>
      </c>
      <c r="Z371" s="35">
        <f t="shared" si="57"/>
        <v>0.53257617625792375</v>
      </c>
      <c r="AB371" s="2"/>
      <c r="AC371" s="54">
        <f t="shared" si="59"/>
        <v>4.382386662994131E-2</v>
      </c>
    </row>
    <row r="372" spans="1:29" x14ac:dyDescent="0.2">
      <c r="A372" s="47" t="s">
        <v>127</v>
      </c>
      <c r="B372" s="48">
        <v>509</v>
      </c>
      <c r="C372" s="47" t="s">
        <v>374</v>
      </c>
      <c r="D372" s="49"/>
      <c r="E372" s="57">
        <v>4.12</v>
      </c>
      <c r="F372" s="57">
        <v>0.28437517955146868</v>
      </c>
      <c r="G372" s="58">
        <f t="shared" si="58"/>
        <v>4.4043751795514687</v>
      </c>
      <c r="H372" s="50"/>
      <c r="I372" s="60">
        <v>4.1100000000000003</v>
      </c>
      <c r="J372" s="60">
        <v>0.28437899406782446</v>
      </c>
      <c r="K372" s="61">
        <v>4.3943789940678251</v>
      </c>
      <c r="L372" s="50"/>
      <c r="M372" s="51">
        <f t="shared" si="50"/>
        <v>-9.9961854836436714E-3</v>
      </c>
      <c r="O372" s="6">
        <f t="shared" si="51"/>
        <v>0</v>
      </c>
      <c r="R372" s="6">
        <f t="shared" si="52"/>
        <v>4.3943789940678251</v>
      </c>
      <c r="U372" s="34">
        <f t="shared" si="53"/>
        <v>0</v>
      </c>
      <c r="W372" s="34">
        <f t="shared" si="54"/>
        <v>-9.9999999999997868E-3</v>
      </c>
      <c r="X372" s="35">
        <f t="shared" si="55"/>
        <v>-2.4271844660194164E-3</v>
      </c>
      <c r="Y372" s="34">
        <f t="shared" si="56"/>
        <v>3.8145163557823381E-6</v>
      </c>
      <c r="Z372" s="35">
        <f t="shared" si="57"/>
        <v>1.3413675419293725E-5</v>
      </c>
      <c r="AB372" s="2"/>
      <c r="AC372" s="54">
        <f t="shared" si="59"/>
        <v>-2.2696035365138423E-3</v>
      </c>
    </row>
    <row r="373" spans="1:29" x14ac:dyDescent="0.2">
      <c r="A373" s="47" t="s">
        <v>127</v>
      </c>
      <c r="B373" s="48">
        <v>510</v>
      </c>
      <c r="C373" s="47" t="s">
        <v>375</v>
      </c>
      <c r="D373" s="49"/>
      <c r="E373" s="57">
        <v>4.12</v>
      </c>
      <c r="F373" s="57">
        <v>0.28437517955146868</v>
      </c>
      <c r="G373" s="58">
        <f t="shared" si="58"/>
        <v>4.4043751795514687</v>
      </c>
      <c r="H373" s="50"/>
      <c r="I373" s="60">
        <v>4.1100000000000003</v>
      </c>
      <c r="J373" s="60">
        <v>0.28437899406782441</v>
      </c>
      <c r="K373" s="61">
        <v>4.3943789940678251</v>
      </c>
      <c r="L373" s="50"/>
      <c r="M373" s="51">
        <f t="shared" si="50"/>
        <v>-9.9961854836436714E-3</v>
      </c>
      <c r="O373" s="6">
        <f t="shared" si="51"/>
        <v>0</v>
      </c>
      <c r="R373" s="6">
        <f t="shared" si="52"/>
        <v>4.3943789940678251</v>
      </c>
      <c r="U373" s="34">
        <f t="shared" si="53"/>
        <v>0</v>
      </c>
      <c r="W373" s="34">
        <f t="shared" si="54"/>
        <v>-9.9999999999997868E-3</v>
      </c>
      <c r="X373" s="35">
        <f t="shared" si="55"/>
        <v>-2.4271844660194164E-3</v>
      </c>
      <c r="Y373" s="34">
        <f t="shared" si="56"/>
        <v>3.8145163557268269E-6</v>
      </c>
      <c r="Z373" s="35">
        <f t="shared" si="57"/>
        <v>1.341367541907168E-5</v>
      </c>
      <c r="AB373" s="2"/>
      <c r="AC373" s="54">
        <f t="shared" si="59"/>
        <v>-2.2696035365138423E-3</v>
      </c>
    </row>
    <row r="374" spans="1:29" x14ac:dyDescent="0.2">
      <c r="A374" s="47" t="s">
        <v>127</v>
      </c>
      <c r="B374" s="48">
        <v>511</v>
      </c>
      <c r="C374" s="47" t="s">
        <v>376</v>
      </c>
      <c r="D374" s="49"/>
      <c r="E374" s="57">
        <v>4.12</v>
      </c>
      <c r="F374" s="57">
        <v>0.28437517955146868</v>
      </c>
      <c r="G374" s="58">
        <f t="shared" si="58"/>
        <v>4.4043751795514687</v>
      </c>
      <c r="H374" s="50"/>
      <c r="I374" s="60">
        <v>4.1100000000000003</v>
      </c>
      <c r="J374" s="60">
        <v>0.28437899406782441</v>
      </c>
      <c r="K374" s="61">
        <v>4.3943789940678251</v>
      </c>
      <c r="L374" s="50"/>
      <c r="M374" s="51">
        <f t="shared" si="50"/>
        <v>-9.9961854836436714E-3</v>
      </c>
      <c r="O374" s="6">
        <f t="shared" si="51"/>
        <v>0</v>
      </c>
      <c r="R374" s="6">
        <f t="shared" si="52"/>
        <v>4.3943789940678251</v>
      </c>
      <c r="U374" s="34">
        <f t="shared" si="53"/>
        <v>0</v>
      </c>
      <c r="W374" s="34">
        <f t="shared" si="54"/>
        <v>-9.9999999999997868E-3</v>
      </c>
      <c r="X374" s="35">
        <f t="shared" si="55"/>
        <v>-2.4271844660194164E-3</v>
      </c>
      <c r="Y374" s="34">
        <f t="shared" si="56"/>
        <v>3.8145163557268269E-6</v>
      </c>
      <c r="Z374" s="35">
        <f t="shared" si="57"/>
        <v>1.341367541907168E-5</v>
      </c>
      <c r="AB374" s="2"/>
      <c r="AC374" s="54">
        <f t="shared" si="59"/>
        <v>-2.2696035365138423E-3</v>
      </c>
    </row>
    <row r="375" spans="1:29" hidden="1" x14ac:dyDescent="0.2">
      <c r="A375" s="47" t="s">
        <v>127</v>
      </c>
      <c r="B375" s="48">
        <v>512</v>
      </c>
      <c r="C375" s="47" t="s">
        <v>75</v>
      </c>
      <c r="D375" s="49"/>
      <c r="E375" s="57"/>
      <c r="F375" s="57"/>
      <c r="G375" s="58"/>
      <c r="H375" s="50"/>
      <c r="I375" s="60">
        <v>4.1100000000000003</v>
      </c>
      <c r="J375" s="60"/>
      <c r="K375" s="61"/>
      <c r="L375" s="50"/>
      <c r="M375" s="51"/>
      <c r="O375" s="6"/>
      <c r="U375" s="34"/>
      <c r="W375" s="34"/>
      <c r="X375" s="35"/>
      <c r="Y375" s="34"/>
      <c r="Z375" s="35"/>
      <c r="AB375" s="2"/>
      <c r="AC375" s="54"/>
    </row>
    <row r="376" spans="1:29" hidden="1" x14ac:dyDescent="0.2">
      <c r="A376" s="47" t="s">
        <v>127</v>
      </c>
      <c r="B376" s="48">
        <v>513</v>
      </c>
      <c r="C376" s="47" t="s">
        <v>75</v>
      </c>
      <c r="D376" s="49"/>
      <c r="E376" s="57"/>
      <c r="F376" s="57"/>
      <c r="G376" s="58"/>
      <c r="H376" s="50"/>
      <c r="I376" s="60">
        <v>4.1100000000000003</v>
      </c>
      <c r="J376" s="60"/>
      <c r="K376" s="61"/>
      <c r="L376" s="50"/>
      <c r="M376" s="51"/>
      <c r="O376" s="6"/>
      <c r="U376" s="34"/>
      <c r="W376" s="34"/>
      <c r="X376" s="35"/>
      <c r="Y376" s="34"/>
      <c r="Z376" s="35"/>
      <c r="AB376" s="2"/>
      <c r="AC376" s="54"/>
    </row>
    <row r="377" spans="1:29" x14ac:dyDescent="0.2">
      <c r="A377" s="47" t="s">
        <v>127</v>
      </c>
      <c r="B377" s="48">
        <v>514</v>
      </c>
      <c r="C377" s="47" t="s">
        <v>377</v>
      </c>
      <c r="D377" s="49"/>
      <c r="E377" s="57">
        <v>4.12</v>
      </c>
      <c r="F377" s="57">
        <v>0.28437517955146868</v>
      </c>
      <c r="G377" s="58">
        <f t="shared" si="58"/>
        <v>4.4043751795514687</v>
      </c>
      <c r="H377" s="50"/>
      <c r="I377" s="60">
        <v>4.1100000000000003</v>
      </c>
      <c r="J377" s="60">
        <v>0.28437899406782441</v>
      </c>
      <c r="K377" s="61">
        <v>4.3943789940678251</v>
      </c>
      <c r="L377" s="50"/>
      <c r="M377" s="51">
        <f t="shared" si="50"/>
        <v>-9.9961854836436714E-3</v>
      </c>
      <c r="O377" s="6">
        <f t="shared" si="51"/>
        <v>0</v>
      </c>
      <c r="R377" s="6">
        <f t="shared" si="52"/>
        <v>4.3943789940678251</v>
      </c>
      <c r="U377" s="34">
        <f t="shared" si="53"/>
        <v>0</v>
      </c>
      <c r="W377" s="34">
        <f t="shared" si="54"/>
        <v>-9.9999999999997868E-3</v>
      </c>
      <c r="X377" s="35">
        <f t="shared" si="55"/>
        <v>-2.4271844660194164E-3</v>
      </c>
      <c r="Y377" s="34">
        <f t="shared" si="56"/>
        <v>3.8145163557268269E-6</v>
      </c>
      <c r="Z377" s="35">
        <f t="shared" si="57"/>
        <v>1.341367541907168E-5</v>
      </c>
      <c r="AB377" s="2"/>
      <c r="AC377" s="54">
        <f t="shared" si="59"/>
        <v>-2.2696035365138423E-3</v>
      </c>
    </row>
    <row r="378" spans="1:29" x14ac:dyDescent="0.2">
      <c r="A378" s="47" t="s">
        <v>127</v>
      </c>
      <c r="B378" s="48">
        <v>515</v>
      </c>
      <c r="C378" s="47" t="s">
        <v>378</v>
      </c>
      <c r="D378" s="49"/>
      <c r="E378" s="57">
        <v>4.12</v>
      </c>
      <c r="F378" s="57">
        <v>0.28437517955146868</v>
      </c>
      <c r="G378" s="58">
        <f t="shared" si="58"/>
        <v>4.4043751795514687</v>
      </c>
      <c r="H378" s="50"/>
      <c r="I378" s="60">
        <v>4.1100000000000003</v>
      </c>
      <c r="J378" s="60">
        <v>0.28437899406782441</v>
      </c>
      <c r="K378" s="61">
        <v>4.3943789940678251</v>
      </c>
      <c r="L378" s="50"/>
      <c r="M378" s="51">
        <f t="shared" si="50"/>
        <v>-9.9961854836436714E-3</v>
      </c>
      <c r="O378" s="6">
        <f t="shared" si="51"/>
        <v>0</v>
      </c>
      <c r="R378" s="6">
        <f t="shared" si="52"/>
        <v>4.3943789940678251</v>
      </c>
      <c r="U378" s="34">
        <f t="shared" si="53"/>
        <v>0</v>
      </c>
      <c r="W378" s="34">
        <f t="shared" si="54"/>
        <v>-9.9999999999997868E-3</v>
      </c>
      <c r="X378" s="35">
        <f t="shared" si="55"/>
        <v>-2.4271844660194164E-3</v>
      </c>
      <c r="Y378" s="34">
        <f t="shared" si="56"/>
        <v>3.8145163557268269E-6</v>
      </c>
      <c r="Z378" s="35">
        <f t="shared" si="57"/>
        <v>1.341367541907168E-5</v>
      </c>
      <c r="AB378" s="2"/>
      <c r="AC378" s="54">
        <f t="shared" si="59"/>
        <v>-2.2696035365138423E-3</v>
      </c>
    </row>
    <row r="379" spans="1:29" hidden="1" x14ac:dyDescent="0.2">
      <c r="A379" s="47" t="s">
        <v>127</v>
      </c>
      <c r="B379" s="48">
        <v>516</v>
      </c>
      <c r="C379" s="47" t="s">
        <v>75</v>
      </c>
      <c r="D379" s="49"/>
      <c r="E379" s="57"/>
      <c r="F379" s="57"/>
      <c r="G379" s="58"/>
      <c r="H379" s="50"/>
      <c r="I379" s="60">
        <v>4.1100000000000003</v>
      </c>
      <c r="J379" s="60"/>
      <c r="K379" s="61"/>
      <c r="L379" s="50"/>
      <c r="M379" s="51"/>
      <c r="O379" s="6"/>
      <c r="U379" s="34"/>
      <c r="W379" s="34"/>
      <c r="X379" s="35"/>
      <c r="Y379" s="34"/>
      <c r="Z379" s="35"/>
      <c r="AB379" s="2"/>
      <c r="AC379" s="54"/>
    </row>
    <row r="380" spans="1:29" x14ac:dyDescent="0.2">
      <c r="A380" s="47" t="s">
        <v>127</v>
      </c>
      <c r="B380" s="48">
        <v>517</v>
      </c>
      <c r="C380" s="47" t="s">
        <v>379</v>
      </c>
      <c r="D380" s="49"/>
      <c r="E380" s="57">
        <v>4.12</v>
      </c>
      <c r="F380" s="57">
        <v>0.28437517955146868</v>
      </c>
      <c r="G380" s="58">
        <f t="shared" si="58"/>
        <v>4.4043751795514687</v>
      </c>
      <c r="H380" s="50"/>
      <c r="I380" s="60">
        <v>4.1100000000000003</v>
      </c>
      <c r="J380" s="60">
        <v>0.28437899406782441</v>
      </c>
      <c r="K380" s="61">
        <v>4.3943789940678251</v>
      </c>
      <c r="L380" s="50"/>
      <c r="M380" s="51">
        <f t="shared" si="50"/>
        <v>-9.9961854836436714E-3</v>
      </c>
      <c r="O380" s="6">
        <f t="shared" si="51"/>
        <v>0</v>
      </c>
      <c r="R380" s="6">
        <f t="shared" si="52"/>
        <v>4.3943789940678251</v>
      </c>
      <c r="U380" s="34">
        <f t="shared" si="53"/>
        <v>0</v>
      </c>
      <c r="W380" s="34">
        <f t="shared" si="54"/>
        <v>-9.9999999999997868E-3</v>
      </c>
      <c r="X380" s="35">
        <f t="shared" si="55"/>
        <v>-2.4271844660194164E-3</v>
      </c>
      <c r="Y380" s="34">
        <f t="shared" si="56"/>
        <v>3.8145163557268269E-6</v>
      </c>
      <c r="Z380" s="35">
        <f t="shared" si="57"/>
        <v>1.341367541907168E-5</v>
      </c>
      <c r="AB380" s="2"/>
      <c r="AC380" s="54">
        <f t="shared" si="59"/>
        <v>-2.2696035365138423E-3</v>
      </c>
    </row>
    <row r="381" spans="1:29" x14ac:dyDescent="0.2">
      <c r="A381" s="47" t="s">
        <v>31</v>
      </c>
      <c r="B381" s="48">
        <v>518</v>
      </c>
      <c r="C381" s="47" t="s">
        <v>380</v>
      </c>
      <c r="D381" s="49"/>
      <c r="E381" s="57">
        <v>4.12</v>
      </c>
      <c r="F381" s="57">
        <v>0.35064767616663312</v>
      </c>
      <c r="G381" s="58">
        <f t="shared" si="58"/>
        <v>4.4706476761666334</v>
      </c>
      <c r="H381" s="50"/>
      <c r="I381" s="60">
        <v>4.1100000000000003</v>
      </c>
      <c r="J381" s="60">
        <v>0.35064009921080536</v>
      </c>
      <c r="K381" s="61">
        <v>4.4606400992108055</v>
      </c>
      <c r="L381" s="50"/>
      <c r="M381" s="51">
        <f t="shared" si="50"/>
        <v>-1.0007576955827879E-2</v>
      </c>
      <c r="O381" s="6">
        <f t="shared" si="51"/>
        <v>0</v>
      </c>
      <c r="R381" s="6">
        <f t="shared" si="52"/>
        <v>4.4606400992108055</v>
      </c>
      <c r="U381" s="34">
        <f t="shared" si="53"/>
        <v>0</v>
      </c>
      <c r="W381" s="34">
        <f t="shared" si="54"/>
        <v>-9.9999999999997868E-3</v>
      </c>
      <c r="X381" s="35">
        <f t="shared" si="55"/>
        <v>-2.4271844660194164E-3</v>
      </c>
      <c r="Y381" s="34">
        <f t="shared" si="56"/>
        <v>-7.5769558277594129E-6</v>
      </c>
      <c r="Z381" s="35">
        <f t="shared" si="57"/>
        <v>-2.1608458697364163E-5</v>
      </c>
      <c r="AB381" s="2"/>
      <c r="AC381" s="54">
        <f t="shared" si="59"/>
        <v>-2.2385071874885254E-3</v>
      </c>
    </row>
    <row r="382" spans="1:29" x14ac:dyDescent="0.2">
      <c r="A382" s="47" t="s">
        <v>31</v>
      </c>
      <c r="B382" s="48">
        <v>519</v>
      </c>
      <c r="C382" s="47" t="s">
        <v>381</v>
      </c>
      <c r="D382" s="49"/>
      <c r="E382" s="57">
        <v>4.12</v>
      </c>
      <c r="F382" s="57">
        <v>0.41300665180406987</v>
      </c>
      <c r="G382" s="58">
        <f t="shared" si="58"/>
        <v>4.5330066518040697</v>
      </c>
      <c r="H382" s="50"/>
      <c r="I382" s="60">
        <v>4.1100000000000003</v>
      </c>
      <c r="J382" s="60">
        <v>0.6558051647665194</v>
      </c>
      <c r="K382" s="61">
        <v>4.7658051647665198</v>
      </c>
      <c r="L382" s="50"/>
      <c r="M382" s="51">
        <f t="shared" si="50"/>
        <v>0.23279851296245013</v>
      </c>
      <c r="O382" s="6">
        <f t="shared" si="51"/>
        <v>0</v>
      </c>
      <c r="R382" s="6">
        <f t="shared" si="52"/>
        <v>4.7658051647665198</v>
      </c>
      <c r="U382" s="34">
        <f t="shared" si="53"/>
        <v>0</v>
      </c>
      <c r="W382" s="34">
        <f t="shared" si="54"/>
        <v>-9.9999999999997868E-3</v>
      </c>
      <c r="X382" s="35">
        <f t="shared" si="55"/>
        <v>-2.4271844660194164E-3</v>
      </c>
      <c r="Y382" s="34">
        <f t="shared" si="56"/>
        <v>0.24279851296244953</v>
      </c>
      <c r="Z382" s="35">
        <f t="shared" si="57"/>
        <v>0.58788039345582499</v>
      </c>
      <c r="AB382" s="2"/>
      <c r="AC382" s="54">
        <f t="shared" si="59"/>
        <v>5.1356313997421577E-2</v>
      </c>
    </row>
    <row r="383" spans="1:29" x14ac:dyDescent="0.2">
      <c r="A383" s="47" t="s">
        <v>127</v>
      </c>
      <c r="B383" s="48">
        <v>526</v>
      </c>
      <c r="C383" s="47" t="s">
        <v>382</v>
      </c>
      <c r="D383" s="49"/>
      <c r="E383" s="57">
        <v>4.12</v>
      </c>
      <c r="F383" s="57">
        <v>0.28437517955146868</v>
      </c>
      <c r="G383" s="58">
        <f t="shared" si="58"/>
        <v>4.4043751795514687</v>
      </c>
      <c r="H383" s="50"/>
      <c r="I383" s="60">
        <v>4.1100000000000003</v>
      </c>
      <c r="J383" s="60">
        <v>0.28437899406782446</v>
      </c>
      <c r="K383" s="61">
        <v>4.3943789940678251</v>
      </c>
      <c r="L383" s="50"/>
      <c r="M383" s="51">
        <f t="shared" si="50"/>
        <v>-9.9961854836436714E-3</v>
      </c>
      <c r="O383" s="6">
        <f t="shared" si="51"/>
        <v>0</v>
      </c>
      <c r="R383" s="6">
        <f t="shared" si="52"/>
        <v>4.3943789940678251</v>
      </c>
      <c r="U383" s="34">
        <f t="shared" si="53"/>
        <v>0</v>
      </c>
      <c r="W383" s="34">
        <f t="shared" si="54"/>
        <v>-9.9999999999997868E-3</v>
      </c>
      <c r="X383" s="35">
        <f t="shared" si="55"/>
        <v>-2.4271844660194164E-3</v>
      </c>
      <c r="Y383" s="34">
        <f t="shared" si="56"/>
        <v>3.8145163557823381E-6</v>
      </c>
      <c r="Z383" s="35">
        <f t="shared" si="57"/>
        <v>1.3413675419293725E-5</v>
      </c>
      <c r="AB383" s="2"/>
      <c r="AC383" s="54">
        <f t="shared" si="59"/>
        <v>-2.2696035365138423E-3</v>
      </c>
    </row>
    <row r="384" spans="1:29" x14ac:dyDescent="0.2">
      <c r="A384" s="47" t="s">
        <v>31</v>
      </c>
      <c r="B384" s="48">
        <v>527</v>
      </c>
      <c r="C384" s="47" t="s">
        <v>383</v>
      </c>
      <c r="D384" s="49"/>
      <c r="E384" s="57">
        <v>4.12</v>
      </c>
      <c r="F384" s="57">
        <v>0.34160405200708049</v>
      </c>
      <c r="G384" s="58">
        <f t="shared" si="58"/>
        <v>4.4616040520070808</v>
      </c>
      <c r="H384" s="50"/>
      <c r="I384" s="60">
        <v>4.1100000000000003</v>
      </c>
      <c r="J384" s="60">
        <v>0.53378788877077954</v>
      </c>
      <c r="K384" s="61">
        <v>4.6437878887707802</v>
      </c>
      <c r="L384" s="50"/>
      <c r="M384" s="51">
        <f t="shared" si="50"/>
        <v>0.18218383676369942</v>
      </c>
      <c r="O384" s="6">
        <f t="shared" si="51"/>
        <v>0</v>
      </c>
      <c r="R384" s="6">
        <f t="shared" si="52"/>
        <v>4.6437878887707802</v>
      </c>
      <c r="U384" s="34">
        <f t="shared" si="53"/>
        <v>0</v>
      </c>
      <c r="W384" s="34">
        <f t="shared" si="54"/>
        <v>-9.9999999999997868E-3</v>
      </c>
      <c r="X384" s="35">
        <f t="shared" si="55"/>
        <v>-2.4271844660194164E-3</v>
      </c>
      <c r="Y384" s="34">
        <f t="shared" si="56"/>
        <v>0.19218383676369905</v>
      </c>
      <c r="Z384" s="35">
        <f t="shared" si="57"/>
        <v>0.56259238037292247</v>
      </c>
      <c r="AB384" s="2"/>
      <c r="AC384" s="54">
        <f t="shared" si="59"/>
        <v>4.0833707931061891E-2</v>
      </c>
    </row>
    <row r="385" spans="1:29" x14ac:dyDescent="0.2">
      <c r="A385" s="47" t="s">
        <v>127</v>
      </c>
      <c r="B385" s="48">
        <v>528</v>
      </c>
      <c r="C385" s="47" t="s">
        <v>384</v>
      </c>
      <c r="D385" s="49"/>
      <c r="E385" s="57">
        <v>4.12</v>
      </c>
      <c r="F385" s="57">
        <v>0.28437517955146868</v>
      </c>
      <c r="G385" s="58">
        <f t="shared" si="58"/>
        <v>4.4043751795514687</v>
      </c>
      <c r="H385" s="50"/>
      <c r="I385" s="60">
        <v>4.1100000000000003</v>
      </c>
      <c r="J385" s="60">
        <v>0.34181014098358065</v>
      </c>
      <c r="K385" s="61">
        <v>4.4518101409835813</v>
      </c>
      <c r="L385" s="50"/>
      <c r="M385" s="51">
        <f t="shared" si="50"/>
        <v>4.7434961432112566E-2</v>
      </c>
      <c r="O385" s="6">
        <f t="shared" si="51"/>
        <v>0</v>
      </c>
      <c r="R385" s="6">
        <f t="shared" si="52"/>
        <v>4.4518101409835813</v>
      </c>
      <c r="U385" s="34">
        <f t="shared" si="53"/>
        <v>0</v>
      </c>
      <c r="W385" s="34">
        <f t="shared" si="54"/>
        <v>-9.9999999999997868E-3</v>
      </c>
      <c r="X385" s="35">
        <f t="shared" si="55"/>
        <v>-2.4271844660194164E-3</v>
      </c>
      <c r="Y385" s="34">
        <f t="shared" si="56"/>
        <v>5.7434961432111964E-2</v>
      </c>
      <c r="Z385" s="35">
        <f t="shared" si="57"/>
        <v>0.20196896762474625</v>
      </c>
      <c r="AB385" s="2"/>
      <c r="AC385" s="54">
        <f t="shared" si="59"/>
        <v>1.0769963842395258E-2</v>
      </c>
    </row>
    <row r="386" spans="1:29" x14ac:dyDescent="0.2">
      <c r="A386" s="47" t="s">
        <v>127</v>
      </c>
      <c r="B386" s="48">
        <v>529</v>
      </c>
      <c r="C386" s="47" t="s">
        <v>385</v>
      </c>
      <c r="D386" s="49"/>
      <c r="E386" s="57">
        <v>4.12</v>
      </c>
      <c r="F386" s="57">
        <v>0.28437517955146868</v>
      </c>
      <c r="G386" s="58">
        <f t="shared" si="58"/>
        <v>4.4043751795514687</v>
      </c>
      <c r="H386" s="50"/>
      <c r="I386" s="60">
        <v>4.1100000000000003</v>
      </c>
      <c r="J386" s="60">
        <v>0.28437899406782441</v>
      </c>
      <c r="K386" s="61">
        <v>4.3943789940678251</v>
      </c>
      <c r="L386" s="50"/>
      <c r="M386" s="51">
        <f t="shared" si="50"/>
        <v>-9.9961854836436714E-3</v>
      </c>
      <c r="O386" s="6">
        <f t="shared" si="51"/>
        <v>0</v>
      </c>
      <c r="R386" s="6">
        <f t="shared" si="52"/>
        <v>4.3943789940678251</v>
      </c>
      <c r="U386" s="34">
        <f t="shared" si="53"/>
        <v>0</v>
      </c>
      <c r="W386" s="34">
        <f t="shared" si="54"/>
        <v>-9.9999999999997868E-3</v>
      </c>
      <c r="X386" s="35">
        <f t="shared" si="55"/>
        <v>-2.4271844660194164E-3</v>
      </c>
      <c r="Y386" s="34">
        <f t="shared" si="56"/>
        <v>3.8145163557268269E-6</v>
      </c>
      <c r="Z386" s="35">
        <f t="shared" si="57"/>
        <v>1.341367541907168E-5</v>
      </c>
      <c r="AB386" s="2"/>
      <c r="AC386" s="54">
        <f t="shared" si="59"/>
        <v>-2.2696035365138423E-3</v>
      </c>
    </row>
    <row r="387" spans="1:29" x14ac:dyDescent="0.2">
      <c r="A387" s="47" t="s">
        <v>127</v>
      </c>
      <c r="B387" s="48">
        <v>532</v>
      </c>
      <c r="C387" s="47" t="s">
        <v>386</v>
      </c>
      <c r="D387" s="49"/>
      <c r="E387" s="57">
        <v>4.12</v>
      </c>
      <c r="F387" s="57">
        <v>0.28437517955146868</v>
      </c>
      <c r="G387" s="58">
        <f t="shared" si="58"/>
        <v>4.4043751795514687</v>
      </c>
      <c r="H387" s="50"/>
      <c r="I387" s="60">
        <v>4.1100000000000003</v>
      </c>
      <c r="J387" s="60">
        <v>0.28437899406782441</v>
      </c>
      <c r="K387" s="61">
        <v>4.3943789940678251</v>
      </c>
      <c r="L387" s="50"/>
      <c r="M387" s="51">
        <f t="shared" si="50"/>
        <v>-9.9961854836436714E-3</v>
      </c>
      <c r="O387" s="6">
        <f t="shared" si="51"/>
        <v>0</v>
      </c>
      <c r="R387" s="6">
        <f t="shared" si="52"/>
        <v>4.3943789940678251</v>
      </c>
      <c r="U387" s="34">
        <f t="shared" si="53"/>
        <v>0</v>
      </c>
      <c r="W387" s="34">
        <f t="shared" si="54"/>
        <v>-9.9999999999997868E-3</v>
      </c>
      <c r="X387" s="35">
        <f t="shared" si="55"/>
        <v>-2.4271844660194164E-3</v>
      </c>
      <c r="Y387" s="34">
        <f t="shared" si="56"/>
        <v>3.8145163557268269E-6</v>
      </c>
      <c r="Z387" s="35">
        <f t="shared" si="57"/>
        <v>1.341367541907168E-5</v>
      </c>
      <c r="AB387" s="2"/>
      <c r="AC387" s="54">
        <f t="shared" si="59"/>
        <v>-2.2696035365138423E-3</v>
      </c>
    </row>
    <row r="388" spans="1:29" x14ac:dyDescent="0.2">
      <c r="A388" s="47" t="s">
        <v>127</v>
      </c>
      <c r="B388" s="48">
        <v>533</v>
      </c>
      <c r="C388" s="47" t="s">
        <v>387</v>
      </c>
      <c r="D388" s="49"/>
      <c r="E388" s="57">
        <v>4.12</v>
      </c>
      <c r="F388" s="57">
        <v>0.28437517955146868</v>
      </c>
      <c r="G388" s="58">
        <f t="shared" si="58"/>
        <v>4.4043751795514687</v>
      </c>
      <c r="H388" s="50"/>
      <c r="I388" s="60">
        <v>4.1100000000000003</v>
      </c>
      <c r="J388" s="60">
        <v>0.28437899406782441</v>
      </c>
      <c r="K388" s="61">
        <v>4.3943789940678251</v>
      </c>
      <c r="L388" s="50"/>
      <c r="M388" s="51">
        <f t="shared" si="50"/>
        <v>-9.9961854836436714E-3</v>
      </c>
      <c r="O388" s="6">
        <f t="shared" si="51"/>
        <v>0</v>
      </c>
      <c r="R388" s="6">
        <f t="shared" si="52"/>
        <v>4.3943789940678251</v>
      </c>
      <c r="U388" s="34">
        <f t="shared" si="53"/>
        <v>0</v>
      </c>
      <c r="W388" s="34">
        <f t="shared" si="54"/>
        <v>-9.9999999999997868E-3</v>
      </c>
      <c r="X388" s="35">
        <f t="shared" si="55"/>
        <v>-2.4271844660194164E-3</v>
      </c>
      <c r="Y388" s="34">
        <f t="shared" si="56"/>
        <v>3.8145163557268269E-6</v>
      </c>
      <c r="Z388" s="35">
        <f t="shared" si="57"/>
        <v>1.341367541907168E-5</v>
      </c>
      <c r="AB388" s="2"/>
      <c r="AC388" s="54">
        <f t="shared" si="59"/>
        <v>-2.2696035365138423E-3</v>
      </c>
    </row>
    <row r="389" spans="1:29" x14ac:dyDescent="0.2">
      <c r="A389" s="47" t="s">
        <v>127</v>
      </c>
      <c r="B389" s="48">
        <v>534</v>
      </c>
      <c r="C389" s="47" t="s">
        <v>388</v>
      </c>
      <c r="D389" s="49"/>
      <c r="E389" s="57">
        <v>4.12</v>
      </c>
      <c r="F389" s="57">
        <v>0.28437517955146868</v>
      </c>
      <c r="G389" s="58">
        <f t="shared" si="58"/>
        <v>4.4043751795514687</v>
      </c>
      <c r="H389" s="50"/>
      <c r="I389" s="60">
        <v>4.1100000000000003</v>
      </c>
      <c r="J389" s="60">
        <v>0.36231501099411983</v>
      </c>
      <c r="K389" s="61">
        <v>4.4723150109941203</v>
      </c>
      <c r="L389" s="50"/>
      <c r="M389" s="51">
        <f t="shared" si="50"/>
        <v>6.7939831442651588E-2</v>
      </c>
      <c r="O389" s="6">
        <f t="shared" si="51"/>
        <v>0</v>
      </c>
      <c r="R389" s="6">
        <f t="shared" si="52"/>
        <v>4.4723150109941203</v>
      </c>
      <c r="U389" s="34">
        <f t="shared" si="53"/>
        <v>0</v>
      </c>
      <c r="W389" s="34">
        <f t="shared" si="54"/>
        <v>-9.9999999999997868E-3</v>
      </c>
      <c r="X389" s="35">
        <f t="shared" si="55"/>
        <v>-2.4271844660194164E-3</v>
      </c>
      <c r="Y389" s="34">
        <f t="shared" si="56"/>
        <v>7.7939831442651153E-2</v>
      </c>
      <c r="Z389" s="35">
        <f t="shared" si="57"/>
        <v>0.27407395949808944</v>
      </c>
      <c r="AB389" s="2"/>
      <c r="AC389" s="54">
        <f t="shared" si="59"/>
        <v>1.5425532265752606E-2</v>
      </c>
    </row>
    <row r="390" spans="1:29" x14ac:dyDescent="0.2">
      <c r="A390" s="47" t="s">
        <v>31</v>
      </c>
      <c r="B390" s="48">
        <v>535</v>
      </c>
      <c r="C390" s="47" t="s">
        <v>389</v>
      </c>
      <c r="D390" s="49"/>
      <c r="E390" s="57">
        <v>4.12</v>
      </c>
      <c r="F390" s="57">
        <v>0.35064767616663312</v>
      </c>
      <c r="G390" s="58">
        <f t="shared" si="58"/>
        <v>4.4706476761666334</v>
      </c>
      <c r="H390" s="50"/>
      <c r="I390" s="60">
        <v>4.1100000000000003</v>
      </c>
      <c r="J390" s="60">
        <v>0.35064009921080536</v>
      </c>
      <c r="K390" s="61">
        <v>4.4606400992108055</v>
      </c>
      <c r="L390" s="50"/>
      <c r="M390" s="51">
        <f t="shared" si="50"/>
        <v>-1.0007576955827879E-2</v>
      </c>
      <c r="O390" s="6">
        <f t="shared" si="51"/>
        <v>0</v>
      </c>
      <c r="R390" s="6">
        <f t="shared" si="52"/>
        <v>4.4606400992108055</v>
      </c>
      <c r="U390" s="34">
        <f t="shared" si="53"/>
        <v>0</v>
      </c>
      <c r="W390" s="34">
        <f t="shared" si="54"/>
        <v>-9.9999999999997868E-3</v>
      </c>
      <c r="X390" s="35">
        <f t="shared" si="55"/>
        <v>-2.4271844660194164E-3</v>
      </c>
      <c r="Y390" s="34">
        <f t="shared" si="56"/>
        <v>-7.5769558277594129E-6</v>
      </c>
      <c r="Z390" s="35">
        <f t="shared" si="57"/>
        <v>-2.1608458697364163E-5</v>
      </c>
      <c r="AB390" s="2"/>
      <c r="AC390" s="54">
        <f t="shared" si="59"/>
        <v>-2.2385071874885254E-3</v>
      </c>
    </row>
    <row r="391" spans="1:29" x14ac:dyDescent="0.2">
      <c r="A391" s="47" t="s">
        <v>127</v>
      </c>
      <c r="B391" s="48">
        <v>524</v>
      </c>
      <c r="C391" s="47" t="s">
        <v>390</v>
      </c>
      <c r="D391" s="49"/>
      <c r="E391" s="57">
        <v>4.12</v>
      </c>
      <c r="F391" s="57">
        <v>0.28437517955146868</v>
      </c>
      <c r="G391" s="58">
        <f t="shared" si="58"/>
        <v>4.4043751795514687</v>
      </c>
      <c r="H391" s="50"/>
      <c r="I391" s="60">
        <v>4.1100000000000003</v>
      </c>
      <c r="J391" s="60">
        <v>0.28437899406782441</v>
      </c>
      <c r="K391" s="61">
        <v>4.3943789940678251</v>
      </c>
      <c r="L391" s="50"/>
      <c r="M391" s="51">
        <f t="shared" ref="M391:M454" si="60">K391-G391</f>
        <v>-9.9961854836436714E-3</v>
      </c>
      <c r="O391" s="6">
        <f t="shared" ref="O391:O454" si="61">K391-I391-J391</f>
        <v>0</v>
      </c>
      <c r="R391" s="6">
        <f t="shared" ref="R391:R454" si="62">K391-Q391</f>
        <v>4.3943789940678251</v>
      </c>
      <c r="U391" s="34">
        <f t="shared" ref="U391:U454" si="63">I391+J391-K391</f>
        <v>0</v>
      </c>
      <c r="W391" s="34">
        <f t="shared" ref="W391:W454" si="64">I391-E391</f>
        <v>-9.9999999999997868E-3</v>
      </c>
      <c r="X391" s="35">
        <f t="shared" ref="X391:X454" si="65">I391/E391-1</f>
        <v>-2.4271844660194164E-3</v>
      </c>
      <c r="Y391" s="34">
        <f t="shared" ref="Y391:Y454" si="66">J391-F391</f>
        <v>3.8145163557268269E-6</v>
      </c>
      <c r="Z391" s="35">
        <f t="shared" ref="Z391:Z454" si="67">J391/F391-1</f>
        <v>1.341367541907168E-5</v>
      </c>
      <c r="AB391" s="2"/>
      <c r="AC391" s="54">
        <f t="shared" si="59"/>
        <v>-2.2696035365138423E-3</v>
      </c>
    </row>
    <row r="392" spans="1:29" x14ac:dyDescent="0.2">
      <c r="A392" s="47" t="s">
        <v>31</v>
      </c>
      <c r="B392" s="48">
        <v>536</v>
      </c>
      <c r="C392" s="47" t="s">
        <v>391</v>
      </c>
      <c r="D392" s="49"/>
      <c r="E392" s="57">
        <v>4.12</v>
      </c>
      <c r="F392" s="57">
        <v>0.35064767616663312</v>
      </c>
      <c r="G392" s="58">
        <f t="shared" ref="G392:G455" si="68">E392+F392</f>
        <v>4.4706476761666334</v>
      </c>
      <c r="H392" s="50"/>
      <c r="I392" s="60">
        <v>4.1100000000000003</v>
      </c>
      <c r="J392" s="60">
        <v>0.35064009921080536</v>
      </c>
      <c r="K392" s="61">
        <v>4.4606400992108055</v>
      </c>
      <c r="L392" s="50"/>
      <c r="M392" s="51">
        <f t="shared" si="60"/>
        <v>-1.0007576955827879E-2</v>
      </c>
      <c r="O392" s="6">
        <f t="shared" si="61"/>
        <v>0</v>
      </c>
      <c r="R392" s="6">
        <f t="shared" si="62"/>
        <v>4.4606400992108055</v>
      </c>
      <c r="U392" s="34">
        <f t="shared" si="63"/>
        <v>0</v>
      </c>
      <c r="W392" s="34">
        <f t="shared" si="64"/>
        <v>-9.9999999999997868E-3</v>
      </c>
      <c r="X392" s="35">
        <f t="shared" si="65"/>
        <v>-2.4271844660194164E-3</v>
      </c>
      <c r="Y392" s="34">
        <f t="shared" si="66"/>
        <v>-7.5769558277594129E-6</v>
      </c>
      <c r="Z392" s="35">
        <f t="shared" si="67"/>
        <v>-2.1608458697364163E-5</v>
      </c>
      <c r="AB392" s="2"/>
      <c r="AC392" s="54">
        <f t="shared" si="59"/>
        <v>-2.2385071874885254E-3</v>
      </c>
    </row>
    <row r="393" spans="1:29" hidden="1" x14ac:dyDescent="0.2">
      <c r="A393" s="47" t="s">
        <v>127</v>
      </c>
      <c r="B393" s="48">
        <v>537</v>
      </c>
      <c r="C393" s="47" t="s">
        <v>75</v>
      </c>
      <c r="D393" s="49"/>
      <c r="E393" s="57"/>
      <c r="F393" s="57"/>
      <c r="G393" s="58"/>
      <c r="H393" s="50"/>
      <c r="I393" s="60">
        <v>4.1100000000000003</v>
      </c>
      <c r="J393" s="60"/>
      <c r="K393" s="61"/>
      <c r="L393" s="50"/>
      <c r="M393" s="51"/>
      <c r="O393" s="6"/>
      <c r="U393" s="34"/>
      <c r="W393" s="34"/>
      <c r="X393" s="35"/>
      <c r="Y393" s="34"/>
      <c r="Z393" s="35"/>
      <c r="AB393" s="2"/>
      <c r="AC393" s="54"/>
    </row>
    <row r="394" spans="1:29" x14ac:dyDescent="0.2">
      <c r="A394" s="47" t="s">
        <v>31</v>
      </c>
      <c r="B394" s="48">
        <v>538</v>
      </c>
      <c r="C394" s="47" t="s">
        <v>392</v>
      </c>
      <c r="D394" s="49"/>
      <c r="E394" s="57">
        <v>4.12</v>
      </c>
      <c r="F394" s="57">
        <v>0.35064767616663312</v>
      </c>
      <c r="G394" s="58">
        <f t="shared" si="68"/>
        <v>4.4706476761666334</v>
      </c>
      <c r="H394" s="50"/>
      <c r="I394" s="60">
        <v>4.1100000000000003</v>
      </c>
      <c r="J394" s="60">
        <v>0.3506400992108053</v>
      </c>
      <c r="K394" s="61">
        <v>4.4606400992108055</v>
      </c>
      <c r="L394" s="50"/>
      <c r="M394" s="51">
        <f t="shared" si="60"/>
        <v>-1.0007576955827879E-2</v>
      </c>
      <c r="O394" s="6">
        <f t="shared" si="61"/>
        <v>0</v>
      </c>
      <c r="R394" s="6">
        <f t="shared" si="62"/>
        <v>4.4606400992108055</v>
      </c>
      <c r="U394" s="34">
        <f t="shared" si="63"/>
        <v>0</v>
      </c>
      <c r="W394" s="34">
        <f t="shared" si="64"/>
        <v>-9.9999999999997868E-3</v>
      </c>
      <c r="X394" s="35">
        <f t="shared" si="65"/>
        <v>-2.4271844660194164E-3</v>
      </c>
      <c r="Y394" s="34">
        <f t="shared" si="66"/>
        <v>-7.576955827814924E-6</v>
      </c>
      <c r="Z394" s="35">
        <f t="shared" si="67"/>
        <v>-2.1608458697475186E-5</v>
      </c>
      <c r="AB394" s="2"/>
      <c r="AC394" s="54">
        <f t="shared" ref="AC394:AC456" si="69">K394/G394-1</f>
        <v>-2.2385071874885254E-3</v>
      </c>
    </row>
    <row r="395" spans="1:29" hidden="1" x14ac:dyDescent="0.2">
      <c r="A395" s="47" t="s">
        <v>127</v>
      </c>
      <c r="B395" s="48">
        <v>539</v>
      </c>
      <c r="C395" s="47" t="s">
        <v>75</v>
      </c>
      <c r="D395" s="49"/>
      <c r="E395" s="57"/>
      <c r="F395" s="57"/>
      <c r="G395" s="58"/>
      <c r="H395" s="50"/>
      <c r="I395" s="60">
        <v>4.1100000000000003</v>
      </c>
      <c r="J395" s="60"/>
      <c r="K395" s="61"/>
      <c r="L395" s="50"/>
      <c r="M395" s="51"/>
      <c r="O395" s="6"/>
      <c r="U395" s="34"/>
      <c r="W395" s="34"/>
      <c r="X395" s="35"/>
      <c r="Y395" s="34"/>
      <c r="Z395" s="35"/>
      <c r="AB395" s="2"/>
      <c r="AC395" s="54"/>
    </row>
    <row r="396" spans="1:29" x14ac:dyDescent="0.2">
      <c r="A396" s="47" t="s">
        <v>127</v>
      </c>
      <c r="B396" s="48">
        <v>540</v>
      </c>
      <c r="C396" s="47" t="s">
        <v>393</v>
      </c>
      <c r="D396" s="49"/>
      <c r="E396" s="57">
        <v>4.12</v>
      </c>
      <c r="F396" s="57">
        <v>0.28437517955146868</v>
      </c>
      <c r="G396" s="58">
        <f t="shared" si="68"/>
        <v>4.4043751795514687</v>
      </c>
      <c r="H396" s="50"/>
      <c r="I396" s="60">
        <v>4.1100000000000003</v>
      </c>
      <c r="J396" s="60">
        <v>0.28437899406782441</v>
      </c>
      <c r="K396" s="61">
        <v>4.3943789940678251</v>
      </c>
      <c r="L396" s="50"/>
      <c r="M396" s="51">
        <f t="shared" si="60"/>
        <v>-9.9961854836436714E-3</v>
      </c>
      <c r="O396" s="6">
        <f t="shared" si="61"/>
        <v>0</v>
      </c>
      <c r="R396" s="6">
        <f t="shared" si="62"/>
        <v>4.3943789940678251</v>
      </c>
      <c r="U396" s="34">
        <f t="shared" si="63"/>
        <v>0</v>
      </c>
      <c r="W396" s="34">
        <f t="shared" si="64"/>
        <v>-9.9999999999997868E-3</v>
      </c>
      <c r="X396" s="35">
        <f t="shared" si="65"/>
        <v>-2.4271844660194164E-3</v>
      </c>
      <c r="Y396" s="34">
        <f t="shared" si="66"/>
        <v>3.8145163557268269E-6</v>
      </c>
      <c r="Z396" s="35">
        <f t="shared" si="67"/>
        <v>1.341367541907168E-5</v>
      </c>
      <c r="AB396" s="2"/>
      <c r="AC396" s="54">
        <f t="shared" si="69"/>
        <v>-2.2696035365138423E-3</v>
      </c>
    </row>
    <row r="397" spans="1:29" hidden="1" x14ac:dyDescent="0.2">
      <c r="A397" s="47" t="s">
        <v>127</v>
      </c>
      <c r="B397" s="48">
        <v>541</v>
      </c>
      <c r="C397" s="47" t="s">
        <v>75</v>
      </c>
      <c r="D397" s="49"/>
      <c r="E397" s="57"/>
      <c r="F397" s="57"/>
      <c r="G397" s="58"/>
      <c r="H397" s="50"/>
      <c r="I397" s="60">
        <v>4.1100000000000003</v>
      </c>
      <c r="J397" s="60"/>
      <c r="K397" s="61"/>
      <c r="L397" s="50"/>
      <c r="M397" s="51"/>
      <c r="O397" s="6"/>
      <c r="U397" s="34"/>
      <c r="W397" s="34"/>
      <c r="X397" s="35"/>
      <c r="Y397" s="34"/>
      <c r="Z397" s="35"/>
      <c r="AB397" s="2"/>
      <c r="AC397" s="54"/>
    </row>
    <row r="398" spans="1:29" x14ac:dyDescent="0.2">
      <c r="A398" s="47" t="s">
        <v>127</v>
      </c>
      <c r="B398" s="48">
        <v>542</v>
      </c>
      <c r="C398" s="47" t="s">
        <v>394</v>
      </c>
      <c r="D398" s="49"/>
      <c r="E398" s="57">
        <v>4.12</v>
      </c>
      <c r="F398" s="57">
        <v>0.28437517955146868</v>
      </c>
      <c r="G398" s="58">
        <f t="shared" si="68"/>
        <v>4.4043751795514687</v>
      </c>
      <c r="H398" s="50"/>
      <c r="I398" s="60">
        <v>4.1100000000000003</v>
      </c>
      <c r="J398" s="60">
        <v>0.28437899406782441</v>
      </c>
      <c r="K398" s="61">
        <v>4.3943789940678251</v>
      </c>
      <c r="L398" s="50"/>
      <c r="M398" s="51">
        <f t="shared" si="60"/>
        <v>-9.9961854836436714E-3</v>
      </c>
      <c r="O398" s="6">
        <f t="shared" si="61"/>
        <v>0</v>
      </c>
      <c r="R398" s="6">
        <f t="shared" si="62"/>
        <v>4.3943789940678251</v>
      </c>
      <c r="U398" s="34">
        <f t="shared" si="63"/>
        <v>0</v>
      </c>
      <c r="W398" s="34">
        <f t="shared" si="64"/>
        <v>-9.9999999999997868E-3</v>
      </c>
      <c r="X398" s="35">
        <f t="shared" si="65"/>
        <v>-2.4271844660194164E-3</v>
      </c>
      <c r="Y398" s="34">
        <f t="shared" si="66"/>
        <v>3.8145163557268269E-6</v>
      </c>
      <c r="Z398" s="35">
        <f t="shared" si="67"/>
        <v>1.341367541907168E-5</v>
      </c>
      <c r="AB398" s="2"/>
      <c r="AC398" s="54">
        <f t="shared" si="69"/>
        <v>-2.2696035365138423E-3</v>
      </c>
    </row>
    <row r="399" spans="1:29" x14ac:dyDescent="0.2">
      <c r="A399" s="47" t="s">
        <v>127</v>
      </c>
      <c r="B399" s="48">
        <v>543</v>
      </c>
      <c r="C399" s="47" t="s">
        <v>395</v>
      </c>
      <c r="D399" s="49"/>
      <c r="E399" s="57">
        <v>4.12</v>
      </c>
      <c r="F399" s="57">
        <v>0.28437517955146868</v>
      </c>
      <c r="G399" s="58">
        <f t="shared" si="68"/>
        <v>4.4043751795514687</v>
      </c>
      <c r="H399" s="50"/>
      <c r="I399" s="60">
        <v>4.1100000000000003</v>
      </c>
      <c r="J399" s="60">
        <v>0.28437899406782441</v>
      </c>
      <c r="K399" s="61">
        <v>4.3943789940678251</v>
      </c>
      <c r="L399" s="50"/>
      <c r="M399" s="51">
        <f t="shared" si="60"/>
        <v>-9.9961854836436714E-3</v>
      </c>
      <c r="O399" s="6">
        <f t="shared" si="61"/>
        <v>0</v>
      </c>
      <c r="R399" s="6">
        <f t="shared" si="62"/>
        <v>4.3943789940678251</v>
      </c>
      <c r="U399" s="34">
        <f t="shared" si="63"/>
        <v>0</v>
      </c>
      <c r="W399" s="34">
        <f t="shared" si="64"/>
        <v>-9.9999999999997868E-3</v>
      </c>
      <c r="X399" s="35">
        <f t="shared" si="65"/>
        <v>-2.4271844660194164E-3</v>
      </c>
      <c r="Y399" s="34">
        <f t="shared" si="66"/>
        <v>3.8145163557268269E-6</v>
      </c>
      <c r="Z399" s="35">
        <f t="shared" si="67"/>
        <v>1.341367541907168E-5</v>
      </c>
      <c r="AB399" s="2"/>
      <c r="AC399" s="54">
        <f t="shared" si="69"/>
        <v>-2.2696035365138423E-3</v>
      </c>
    </row>
    <row r="400" spans="1:29" x14ac:dyDescent="0.2">
      <c r="A400" s="47" t="s">
        <v>127</v>
      </c>
      <c r="B400" s="48">
        <v>544</v>
      </c>
      <c r="C400" s="47" t="s">
        <v>396</v>
      </c>
      <c r="D400" s="49"/>
      <c r="E400" s="57">
        <v>4.12</v>
      </c>
      <c r="F400" s="57">
        <v>0.28437517955146868</v>
      </c>
      <c r="G400" s="58">
        <f t="shared" si="68"/>
        <v>4.4043751795514687</v>
      </c>
      <c r="H400" s="50"/>
      <c r="I400" s="60">
        <v>4.1100000000000003</v>
      </c>
      <c r="J400" s="60">
        <v>0.29534203992463337</v>
      </c>
      <c r="K400" s="61">
        <v>4.4053420399246335</v>
      </c>
      <c r="L400" s="50"/>
      <c r="M400" s="51">
        <f t="shared" si="60"/>
        <v>9.6686037316473517E-4</v>
      </c>
      <c r="O400" s="6">
        <f t="shared" si="61"/>
        <v>0</v>
      </c>
      <c r="R400" s="6">
        <f t="shared" si="62"/>
        <v>4.4053420399246335</v>
      </c>
      <c r="U400" s="34">
        <f t="shared" si="63"/>
        <v>0</v>
      </c>
      <c r="W400" s="34">
        <f t="shared" si="64"/>
        <v>-9.9999999999997868E-3</v>
      </c>
      <c r="X400" s="35">
        <f t="shared" si="65"/>
        <v>-2.4271844660194164E-3</v>
      </c>
      <c r="Y400" s="34">
        <f t="shared" si="66"/>
        <v>1.0966860373164689E-2</v>
      </c>
      <c r="Z400" s="35">
        <f t="shared" si="67"/>
        <v>3.8564759380415037E-2</v>
      </c>
      <c r="AB400" s="2"/>
      <c r="AC400" s="54">
        <f t="shared" si="69"/>
        <v>2.1952270952163566E-4</v>
      </c>
    </row>
    <row r="401" spans="1:29" x14ac:dyDescent="0.2">
      <c r="A401" s="47" t="s">
        <v>96</v>
      </c>
      <c r="B401" s="48">
        <v>545</v>
      </c>
      <c r="C401" s="47" t="s">
        <v>397</v>
      </c>
      <c r="D401" s="49"/>
      <c r="E401" s="57">
        <v>4.12</v>
      </c>
      <c r="F401" s="57">
        <v>0.35836444259704647</v>
      </c>
      <c r="G401" s="58">
        <f t="shared" si="68"/>
        <v>4.4783644425970461</v>
      </c>
      <c r="H401" s="50"/>
      <c r="I401" s="60">
        <v>4.1100000000000003</v>
      </c>
      <c r="J401" s="60">
        <v>0.57654133229629045</v>
      </c>
      <c r="K401" s="61">
        <v>4.686541332296291</v>
      </c>
      <c r="L401" s="50"/>
      <c r="M401" s="51">
        <f t="shared" si="60"/>
        <v>0.20817688969924486</v>
      </c>
      <c r="O401" s="6">
        <f t="shared" si="61"/>
        <v>0</v>
      </c>
      <c r="R401" s="6">
        <f t="shared" si="62"/>
        <v>4.686541332296291</v>
      </c>
      <c r="U401" s="34">
        <f t="shared" si="63"/>
        <v>0</v>
      </c>
      <c r="W401" s="34">
        <f t="shared" si="64"/>
        <v>-9.9999999999997868E-3</v>
      </c>
      <c r="X401" s="35">
        <f t="shared" si="65"/>
        <v>-2.4271844660194164E-3</v>
      </c>
      <c r="Y401" s="34">
        <f t="shared" si="66"/>
        <v>0.21817688969924398</v>
      </c>
      <c r="Z401" s="35">
        <f t="shared" si="67"/>
        <v>0.60881288366147213</v>
      </c>
      <c r="AB401" s="2"/>
      <c r="AC401" s="54">
        <f t="shared" si="69"/>
        <v>4.648502647956021E-2</v>
      </c>
    </row>
    <row r="402" spans="1:29" x14ac:dyDescent="0.2">
      <c r="A402" s="47" t="s">
        <v>127</v>
      </c>
      <c r="B402" s="48">
        <v>546</v>
      </c>
      <c r="C402" s="47" t="s">
        <v>398</v>
      </c>
      <c r="D402" s="49"/>
      <c r="E402" s="57">
        <v>4.12</v>
      </c>
      <c r="F402" s="57">
        <v>0.28437517955146868</v>
      </c>
      <c r="G402" s="58">
        <f t="shared" si="68"/>
        <v>4.4043751795514687</v>
      </c>
      <c r="H402" s="50"/>
      <c r="I402" s="60">
        <v>4.1100000000000003</v>
      </c>
      <c r="J402" s="60">
        <v>0.28437899406782441</v>
      </c>
      <c r="K402" s="61">
        <v>4.3943789940678251</v>
      </c>
      <c r="L402" s="50"/>
      <c r="M402" s="51">
        <f t="shared" si="60"/>
        <v>-9.9961854836436714E-3</v>
      </c>
      <c r="O402" s="6">
        <f t="shared" si="61"/>
        <v>0</v>
      </c>
      <c r="R402" s="6">
        <f t="shared" si="62"/>
        <v>4.3943789940678251</v>
      </c>
      <c r="U402" s="34">
        <f t="shared" si="63"/>
        <v>0</v>
      </c>
      <c r="W402" s="34">
        <f t="shared" si="64"/>
        <v>-9.9999999999997868E-3</v>
      </c>
      <c r="X402" s="35">
        <f t="shared" si="65"/>
        <v>-2.4271844660194164E-3</v>
      </c>
      <c r="Y402" s="34">
        <f t="shared" si="66"/>
        <v>3.8145163557268269E-6</v>
      </c>
      <c r="Z402" s="35">
        <f t="shared" si="67"/>
        <v>1.341367541907168E-5</v>
      </c>
      <c r="AB402" s="2"/>
      <c r="AC402" s="54">
        <f t="shared" si="69"/>
        <v>-2.2696035365138423E-3</v>
      </c>
    </row>
    <row r="403" spans="1:29" x14ac:dyDescent="0.2">
      <c r="A403" s="47" t="s">
        <v>127</v>
      </c>
      <c r="B403" s="48">
        <v>547</v>
      </c>
      <c r="C403" s="47" t="s">
        <v>399</v>
      </c>
      <c r="D403" s="49"/>
      <c r="E403" s="57">
        <v>4.12</v>
      </c>
      <c r="F403" s="57">
        <v>0.28437517955146868</v>
      </c>
      <c r="G403" s="58">
        <f t="shared" si="68"/>
        <v>4.4043751795514687</v>
      </c>
      <c r="H403" s="50"/>
      <c r="I403" s="60">
        <v>4.1100000000000003</v>
      </c>
      <c r="J403" s="60">
        <v>0.28437899406782446</v>
      </c>
      <c r="K403" s="61">
        <v>4.3943789940678251</v>
      </c>
      <c r="L403" s="50"/>
      <c r="M403" s="51">
        <f t="shared" si="60"/>
        <v>-9.9961854836436714E-3</v>
      </c>
      <c r="O403" s="6">
        <f t="shared" si="61"/>
        <v>0</v>
      </c>
      <c r="R403" s="6">
        <f t="shared" si="62"/>
        <v>4.3943789940678251</v>
      </c>
      <c r="U403" s="34">
        <f t="shared" si="63"/>
        <v>0</v>
      </c>
      <c r="W403" s="34">
        <f t="shared" si="64"/>
        <v>-9.9999999999997868E-3</v>
      </c>
      <c r="X403" s="35">
        <f t="shared" si="65"/>
        <v>-2.4271844660194164E-3</v>
      </c>
      <c r="Y403" s="34">
        <f t="shared" si="66"/>
        <v>3.8145163557823381E-6</v>
      </c>
      <c r="Z403" s="35">
        <f t="shared" si="67"/>
        <v>1.3413675419293725E-5</v>
      </c>
      <c r="AB403" s="2"/>
      <c r="AC403" s="54">
        <f t="shared" si="69"/>
        <v>-2.2696035365138423E-3</v>
      </c>
    </row>
    <row r="404" spans="1:29" hidden="1" x14ac:dyDescent="0.2">
      <c r="A404" s="47" t="s">
        <v>31</v>
      </c>
      <c r="B404" s="48">
        <v>548</v>
      </c>
      <c r="C404" s="47" t="s">
        <v>75</v>
      </c>
      <c r="D404" s="49"/>
      <c r="E404" s="57"/>
      <c r="F404" s="57"/>
      <c r="G404" s="58"/>
      <c r="H404" s="50"/>
      <c r="I404" s="60">
        <v>4.1100000000000003</v>
      </c>
      <c r="J404" s="60"/>
      <c r="K404" s="61"/>
      <c r="L404" s="50"/>
      <c r="M404" s="51"/>
      <c r="O404" s="6"/>
      <c r="U404" s="34"/>
      <c r="W404" s="34"/>
      <c r="X404" s="35"/>
      <c r="Y404" s="34"/>
      <c r="Z404" s="35"/>
      <c r="AB404" s="2"/>
      <c r="AC404" s="54"/>
    </row>
    <row r="405" spans="1:29" hidden="1" x14ac:dyDescent="0.2">
      <c r="A405" s="47" t="s">
        <v>127</v>
      </c>
      <c r="B405" s="48">
        <v>549</v>
      </c>
      <c r="C405" s="47" t="s">
        <v>400</v>
      </c>
      <c r="D405" s="49"/>
      <c r="E405" s="57"/>
      <c r="F405" s="57"/>
      <c r="G405" s="58"/>
      <c r="H405" s="50"/>
      <c r="I405" s="60"/>
      <c r="J405" s="60"/>
      <c r="K405" s="61"/>
      <c r="L405" s="50"/>
      <c r="M405" s="51"/>
      <c r="O405" s="6"/>
      <c r="U405" s="34"/>
      <c r="W405" s="34"/>
      <c r="X405" s="35"/>
      <c r="Y405" s="34"/>
      <c r="Z405" s="35"/>
      <c r="AB405" s="2"/>
      <c r="AC405" s="54"/>
    </row>
    <row r="406" spans="1:29" hidden="1" x14ac:dyDescent="0.2">
      <c r="A406" s="47" t="s">
        <v>127</v>
      </c>
      <c r="B406" s="48">
        <v>550</v>
      </c>
      <c r="C406" s="47" t="s">
        <v>75</v>
      </c>
      <c r="D406" s="49"/>
      <c r="E406" s="57"/>
      <c r="F406" s="57"/>
      <c r="G406" s="58"/>
      <c r="H406" s="50"/>
      <c r="I406" s="60">
        <v>4.1100000000000003</v>
      </c>
      <c r="J406" s="60"/>
      <c r="K406" s="61"/>
      <c r="L406" s="50"/>
      <c r="M406" s="51"/>
      <c r="O406" s="6"/>
      <c r="U406" s="34"/>
      <c r="W406" s="34"/>
      <c r="X406" s="35"/>
      <c r="Y406" s="34"/>
      <c r="Z406" s="35"/>
      <c r="AB406" s="2"/>
      <c r="AC406" s="54"/>
    </row>
    <row r="407" spans="1:29" x14ac:dyDescent="0.2">
      <c r="A407" s="47" t="s">
        <v>127</v>
      </c>
      <c r="B407" s="48">
        <v>551</v>
      </c>
      <c r="C407" s="47" t="s">
        <v>401</v>
      </c>
      <c r="D407" s="49"/>
      <c r="E407" s="57">
        <v>4.12</v>
      </c>
      <c r="F407" s="57">
        <v>0.28437517955146868</v>
      </c>
      <c r="G407" s="58">
        <f t="shared" si="68"/>
        <v>4.4043751795514687</v>
      </c>
      <c r="H407" s="50"/>
      <c r="I407" s="60">
        <v>4.1100000000000003</v>
      </c>
      <c r="J407" s="60">
        <v>0.28437899406782441</v>
      </c>
      <c r="K407" s="61">
        <v>4.3943789940678251</v>
      </c>
      <c r="L407" s="50"/>
      <c r="M407" s="51">
        <f t="shared" si="60"/>
        <v>-9.9961854836436714E-3</v>
      </c>
      <c r="O407" s="6">
        <f t="shared" si="61"/>
        <v>0</v>
      </c>
      <c r="R407" s="6">
        <f t="shared" si="62"/>
        <v>4.3943789940678251</v>
      </c>
      <c r="U407" s="34">
        <f t="shared" si="63"/>
        <v>0</v>
      </c>
      <c r="W407" s="34">
        <f t="shared" si="64"/>
        <v>-9.9999999999997868E-3</v>
      </c>
      <c r="X407" s="35">
        <f t="shared" si="65"/>
        <v>-2.4271844660194164E-3</v>
      </c>
      <c r="Y407" s="34">
        <f t="shared" si="66"/>
        <v>3.8145163557268269E-6</v>
      </c>
      <c r="Z407" s="35">
        <f t="shared" si="67"/>
        <v>1.341367541907168E-5</v>
      </c>
      <c r="AB407" s="2"/>
      <c r="AC407" s="54">
        <f t="shared" si="69"/>
        <v>-2.2696035365138423E-3</v>
      </c>
    </row>
    <row r="408" spans="1:29" hidden="1" x14ac:dyDescent="0.2">
      <c r="A408" s="47" t="s">
        <v>127</v>
      </c>
      <c r="B408" s="48">
        <v>552</v>
      </c>
      <c r="C408" s="47" t="s">
        <v>75</v>
      </c>
      <c r="D408" s="49"/>
      <c r="E408" s="57"/>
      <c r="F408" s="57"/>
      <c r="G408" s="58"/>
      <c r="H408" s="50"/>
      <c r="I408" s="60">
        <v>4.1100000000000003</v>
      </c>
      <c r="J408" s="60"/>
      <c r="K408" s="61"/>
      <c r="L408" s="50"/>
      <c r="M408" s="51"/>
      <c r="O408" s="6"/>
      <c r="U408" s="34"/>
      <c r="W408" s="34"/>
      <c r="X408" s="35"/>
      <c r="Y408" s="34"/>
      <c r="Z408" s="35"/>
      <c r="AB408" s="2"/>
      <c r="AC408" s="54"/>
    </row>
    <row r="409" spans="1:29" hidden="1" x14ac:dyDescent="0.2">
      <c r="A409" s="47" t="s">
        <v>127</v>
      </c>
      <c r="B409" s="48">
        <v>0</v>
      </c>
      <c r="C409" s="47" t="s">
        <v>402</v>
      </c>
      <c r="D409" s="49"/>
      <c r="E409" s="57"/>
      <c r="F409" s="57"/>
      <c r="G409" s="58"/>
      <c r="H409" s="50"/>
      <c r="I409" s="60">
        <v>4.1100000000000003</v>
      </c>
      <c r="J409" s="60"/>
      <c r="K409" s="61"/>
      <c r="L409" s="50"/>
      <c r="M409" s="51"/>
      <c r="O409" s="6"/>
      <c r="U409" s="34"/>
      <c r="W409" s="34"/>
      <c r="X409" s="35"/>
      <c r="Y409" s="34"/>
      <c r="Z409" s="35"/>
      <c r="AB409" s="2"/>
      <c r="AC409" s="54"/>
    </row>
    <row r="410" spans="1:29" hidden="1" x14ac:dyDescent="0.2">
      <c r="A410" s="47" t="s">
        <v>127</v>
      </c>
      <c r="B410" s="48">
        <v>554</v>
      </c>
      <c r="C410" s="47" t="s">
        <v>75</v>
      </c>
      <c r="D410" s="49"/>
      <c r="E410" s="57"/>
      <c r="F410" s="57"/>
      <c r="G410" s="58"/>
      <c r="H410" s="50"/>
      <c r="I410" s="60">
        <v>4.1100000000000003</v>
      </c>
      <c r="J410" s="60"/>
      <c r="K410" s="61"/>
      <c r="L410" s="50"/>
      <c r="M410" s="51"/>
      <c r="O410" s="6"/>
      <c r="U410" s="34"/>
      <c r="W410" s="34"/>
      <c r="X410" s="35"/>
      <c r="Y410" s="34"/>
      <c r="Z410" s="35"/>
      <c r="AB410" s="2"/>
      <c r="AC410" s="54"/>
    </row>
    <row r="411" spans="1:29" x14ac:dyDescent="0.2">
      <c r="A411" s="47" t="s">
        <v>127</v>
      </c>
      <c r="B411" s="48">
        <v>555</v>
      </c>
      <c r="C411" s="47" t="s">
        <v>403</v>
      </c>
      <c r="D411" s="49"/>
      <c r="E411" s="57">
        <v>4.12</v>
      </c>
      <c r="F411" s="57">
        <v>0.28437517955146868</v>
      </c>
      <c r="G411" s="58">
        <f t="shared" si="68"/>
        <v>4.4043751795514687</v>
      </c>
      <c r="H411" s="50"/>
      <c r="I411" s="60">
        <v>4.1100000000000003</v>
      </c>
      <c r="J411" s="60">
        <v>0.33546321698598686</v>
      </c>
      <c r="K411" s="61">
        <v>4.4454632169859876</v>
      </c>
      <c r="L411" s="50"/>
      <c r="M411" s="51">
        <f t="shared" si="60"/>
        <v>4.1088037434518832E-2</v>
      </c>
      <c r="O411" s="6">
        <f t="shared" si="61"/>
        <v>0</v>
      </c>
      <c r="R411" s="6">
        <f t="shared" si="62"/>
        <v>4.4454632169859876</v>
      </c>
      <c r="U411" s="34">
        <f t="shared" si="63"/>
        <v>0</v>
      </c>
      <c r="W411" s="34">
        <f t="shared" si="64"/>
        <v>-9.9999999999997868E-3</v>
      </c>
      <c r="X411" s="35">
        <f t="shared" si="65"/>
        <v>-2.4271844660194164E-3</v>
      </c>
      <c r="Y411" s="34">
        <f t="shared" si="66"/>
        <v>5.1088037434518174E-2</v>
      </c>
      <c r="Z411" s="35">
        <f t="shared" si="67"/>
        <v>0.17965012809872105</v>
      </c>
      <c r="AB411" s="2"/>
      <c r="AC411" s="54">
        <f t="shared" si="69"/>
        <v>9.3289140364973822E-3</v>
      </c>
    </row>
    <row r="412" spans="1:29" hidden="1" x14ac:dyDescent="0.2">
      <c r="A412" s="47" t="s">
        <v>127</v>
      </c>
      <c r="B412" s="48">
        <v>556</v>
      </c>
      <c r="C412" s="47" t="s">
        <v>404</v>
      </c>
      <c r="D412" s="49"/>
      <c r="E412" s="57"/>
      <c r="F412" s="57"/>
      <c r="G412" s="58"/>
      <c r="H412" s="50"/>
      <c r="I412" s="60"/>
      <c r="J412" s="60"/>
      <c r="K412" s="61"/>
      <c r="L412" s="50"/>
      <c r="M412" s="51"/>
      <c r="O412" s="6"/>
      <c r="U412" s="34"/>
      <c r="W412" s="34"/>
      <c r="X412" s="35"/>
      <c r="Y412" s="34"/>
      <c r="Z412" s="35"/>
      <c r="AB412" s="2"/>
      <c r="AC412" s="54"/>
    </row>
    <row r="413" spans="1:29" x14ac:dyDescent="0.2">
      <c r="A413" s="47" t="s">
        <v>31</v>
      </c>
      <c r="B413" s="48">
        <v>557</v>
      </c>
      <c r="C413" s="47" t="s">
        <v>405</v>
      </c>
      <c r="D413" s="49"/>
      <c r="E413" s="57">
        <v>4.12</v>
      </c>
      <c r="F413" s="57">
        <v>0.35192700867762733</v>
      </c>
      <c r="G413" s="58">
        <f t="shared" si="68"/>
        <v>4.4719270086776275</v>
      </c>
      <c r="H413" s="50"/>
      <c r="I413" s="60">
        <v>4.1100000000000003</v>
      </c>
      <c r="J413" s="60">
        <v>0.56914098602258867</v>
      </c>
      <c r="K413" s="61">
        <v>4.6791409860225892</v>
      </c>
      <c r="L413" s="50"/>
      <c r="M413" s="51">
        <f t="shared" si="60"/>
        <v>0.20721397734496172</v>
      </c>
      <c r="O413" s="6">
        <f t="shared" si="61"/>
        <v>0</v>
      </c>
      <c r="R413" s="6">
        <f t="shared" si="62"/>
        <v>4.6791409860225892</v>
      </c>
      <c r="U413" s="34">
        <f t="shared" si="63"/>
        <v>0</v>
      </c>
      <c r="W413" s="34">
        <f t="shared" si="64"/>
        <v>-9.9999999999997868E-3</v>
      </c>
      <c r="X413" s="35">
        <f t="shared" si="65"/>
        <v>-2.4271844660194164E-3</v>
      </c>
      <c r="Y413" s="34">
        <f t="shared" si="66"/>
        <v>0.21721397734496134</v>
      </c>
      <c r="Z413" s="35">
        <f t="shared" si="67"/>
        <v>0.61721314928668636</v>
      </c>
      <c r="AB413" s="2"/>
      <c r="AC413" s="54">
        <f t="shared" si="69"/>
        <v>4.6336618854214251E-2</v>
      </c>
    </row>
    <row r="414" spans="1:29" hidden="1" x14ac:dyDescent="0.2">
      <c r="A414" s="47" t="s">
        <v>127</v>
      </c>
      <c r="B414" s="48">
        <v>558</v>
      </c>
      <c r="C414" s="47" t="s">
        <v>406</v>
      </c>
      <c r="D414" s="49"/>
      <c r="E414" s="57"/>
      <c r="F414" s="57"/>
      <c r="G414" s="58"/>
      <c r="H414" s="50"/>
      <c r="I414" s="60"/>
      <c r="J414" s="60"/>
      <c r="K414" s="61"/>
      <c r="L414" s="50"/>
      <c r="M414" s="51"/>
      <c r="O414" s="6"/>
      <c r="U414" s="34"/>
      <c r="W414" s="34"/>
      <c r="X414" s="35"/>
      <c r="Y414" s="34"/>
      <c r="Z414" s="35"/>
      <c r="AB414" s="2"/>
      <c r="AC414" s="54"/>
    </row>
    <row r="415" spans="1:29" x14ac:dyDescent="0.2">
      <c r="A415" s="47" t="s">
        <v>127</v>
      </c>
      <c r="B415" s="48">
        <v>559</v>
      </c>
      <c r="C415" s="47" t="s">
        <v>407</v>
      </c>
      <c r="D415" s="49"/>
      <c r="E415" s="57">
        <v>4.12</v>
      </c>
      <c r="F415" s="57">
        <v>0.28437517955146868</v>
      </c>
      <c r="G415" s="58">
        <f t="shared" si="68"/>
        <v>4.4043751795514687</v>
      </c>
      <c r="H415" s="50"/>
      <c r="I415" s="60">
        <v>4.1100000000000003</v>
      </c>
      <c r="J415" s="60">
        <v>0.28437899406782441</v>
      </c>
      <c r="K415" s="61">
        <v>4.3943789940678251</v>
      </c>
      <c r="L415" s="50"/>
      <c r="M415" s="51">
        <f t="shared" si="60"/>
        <v>-9.9961854836436714E-3</v>
      </c>
      <c r="O415" s="6">
        <f t="shared" si="61"/>
        <v>0</v>
      </c>
      <c r="R415" s="6">
        <f t="shared" si="62"/>
        <v>4.3943789940678251</v>
      </c>
      <c r="U415" s="34">
        <f t="shared" si="63"/>
        <v>0</v>
      </c>
      <c r="W415" s="34">
        <f t="shared" si="64"/>
        <v>-9.9999999999997868E-3</v>
      </c>
      <c r="X415" s="35">
        <f t="shared" si="65"/>
        <v>-2.4271844660194164E-3</v>
      </c>
      <c r="Y415" s="34">
        <f t="shared" si="66"/>
        <v>3.8145163557268269E-6</v>
      </c>
      <c r="Z415" s="35">
        <f t="shared" si="67"/>
        <v>1.341367541907168E-5</v>
      </c>
      <c r="AB415" s="2"/>
      <c r="AC415" s="54">
        <f t="shared" si="69"/>
        <v>-2.2696035365138423E-3</v>
      </c>
    </row>
    <row r="416" spans="1:29" x14ac:dyDescent="0.2">
      <c r="A416" s="47" t="s">
        <v>127</v>
      </c>
      <c r="B416" s="48">
        <v>560</v>
      </c>
      <c r="C416" s="47" t="s">
        <v>408</v>
      </c>
      <c r="D416" s="49"/>
      <c r="E416" s="57">
        <v>4.12</v>
      </c>
      <c r="F416" s="57">
        <v>0.37528380801586808</v>
      </c>
      <c r="G416" s="58">
        <f t="shared" si="68"/>
        <v>4.4952838080158681</v>
      </c>
      <c r="H416" s="50"/>
      <c r="I416" s="60">
        <v>4.1100000000000003</v>
      </c>
      <c r="J416" s="60">
        <v>0.53290775012204472</v>
      </c>
      <c r="K416" s="61">
        <v>4.6429077501220455</v>
      </c>
      <c r="L416" s="50"/>
      <c r="M416" s="51">
        <f t="shared" si="60"/>
        <v>0.14762394210617735</v>
      </c>
      <c r="O416" s="6">
        <f t="shared" si="61"/>
        <v>0</v>
      </c>
      <c r="R416" s="6">
        <f t="shared" si="62"/>
        <v>4.6429077501220455</v>
      </c>
      <c r="U416" s="34">
        <f t="shared" si="63"/>
        <v>0</v>
      </c>
      <c r="W416" s="34">
        <f t="shared" si="64"/>
        <v>-9.9999999999997868E-3</v>
      </c>
      <c r="X416" s="35">
        <f t="shared" si="65"/>
        <v>-2.4271844660194164E-3</v>
      </c>
      <c r="Y416" s="34">
        <f t="shared" si="66"/>
        <v>0.15762394210617664</v>
      </c>
      <c r="Z416" s="35">
        <f t="shared" si="67"/>
        <v>0.42001263774085307</v>
      </c>
      <c r="AB416" s="2"/>
      <c r="AC416" s="54">
        <f t="shared" si="69"/>
        <v>3.2839737914420075E-2</v>
      </c>
    </row>
    <row r="417" spans="1:29" x14ac:dyDescent="0.2">
      <c r="A417" s="47" t="s">
        <v>127</v>
      </c>
      <c r="B417" s="48">
        <v>561</v>
      </c>
      <c r="C417" s="47" t="s">
        <v>409</v>
      </c>
      <c r="D417" s="49"/>
      <c r="E417" s="57">
        <v>4.12</v>
      </c>
      <c r="F417" s="57">
        <v>0.28437517955146868</v>
      </c>
      <c r="G417" s="58">
        <f t="shared" si="68"/>
        <v>4.4043751795514687</v>
      </c>
      <c r="H417" s="50"/>
      <c r="I417" s="60">
        <v>4.1100000000000003</v>
      </c>
      <c r="J417" s="60">
        <v>0.28437899406782446</v>
      </c>
      <c r="K417" s="61">
        <v>4.3943789940678251</v>
      </c>
      <c r="L417" s="50"/>
      <c r="M417" s="51">
        <f t="shared" si="60"/>
        <v>-9.9961854836436714E-3</v>
      </c>
      <c r="O417" s="6">
        <f t="shared" si="61"/>
        <v>0</v>
      </c>
      <c r="R417" s="6">
        <f t="shared" si="62"/>
        <v>4.3943789940678251</v>
      </c>
      <c r="U417" s="34">
        <f t="shared" si="63"/>
        <v>0</v>
      </c>
      <c r="W417" s="34">
        <f t="shared" si="64"/>
        <v>-9.9999999999997868E-3</v>
      </c>
      <c r="X417" s="35">
        <f t="shared" si="65"/>
        <v>-2.4271844660194164E-3</v>
      </c>
      <c r="Y417" s="34">
        <f t="shared" si="66"/>
        <v>3.8145163557823381E-6</v>
      </c>
      <c r="Z417" s="35">
        <f t="shared" si="67"/>
        <v>1.3413675419293725E-5</v>
      </c>
      <c r="AB417" s="2"/>
      <c r="AC417" s="54">
        <f t="shared" si="69"/>
        <v>-2.2696035365138423E-3</v>
      </c>
    </row>
    <row r="418" spans="1:29" x14ac:dyDescent="0.2">
      <c r="A418" s="47" t="s">
        <v>127</v>
      </c>
      <c r="B418" s="48">
        <v>562</v>
      </c>
      <c r="C418" s="47" t="s">
        <v>410</v>
      </c>
      <c r="D418" s="49"/>
      <c r="E418" s="57">
        <v>4.12</v>
      </c>
      <c r="F418" s="57">
        <v>0.28437517955146868</v>
      </c>
      <c r="G418" s="58">
        <f t="shared" si="68"/>
        <v>4.4043751795514687</v>
      </c>
      <c r="H418" s="50"/>
      <c r="I418" s="60">
        <v>4.1100000000000003</v>
      </c>
      <c r="J418" s="60">
        <v>0.28437899406782441</v>
      </c>
      <c r="K418" s="61">
        <v>4.3943789940678251</v>
      </c>
      <c r="L418" s="50"/>
      <c r="M418" s="51">
        <f t="shared" si="60"/>
        <v>-9.9961854836436714E-3</v>
      </c>
      <c r="O418" s="6">
        <f t="shared" si="61"/>
        <v>0</v>
      </c>
      <c r="R418" s="6">
        <f t="shared" si="62"/>
        <v>4.3943789940678251</v>
      </c>
      <c r="U418" s="34">
        <f t="shared" si="63"/>
        <v>0</v>
      </c>
      <c r="W418" s="34">
        <f t="shared" si="64"/>
        <v>-9.9999999999997868E-3</v>
      </c>
      <c r="X418" s="35">
        <f t="shared" si="65"/>
        <v>-2.4271844660194164E-3</v>
      </c>
      <c r="Y418" s="34">
        <f t="shared" si="66"/>
        <v>3.8145163557268269E-6</v>
      </c>
      <c r="Z418" s="35">
        <f t="shared" si="67"/>
        <v>1.341367541907168E-5</v>
      </c>
      <c r="AB418" s="2"/>
      <c r="AC418" s="54">
        <f t="shared" si="69"/>
        <v>-2.2696035365138423E-3</v>
      </c>
    </row>
    <row r="419" spans="1:29" x14ac:dyDescent="0.2">
      <c r="A419" s="47" t="s">
        <v>127</v>
      </c>
      <c r="B419" s="48">
        <v>563</v>
      </c>
      <c r="C419" s="47" t="s">
        <v>411</v>
      </c>
      <c r="D419" s="49"/>
      <c r="E419" s="57">
        <v>4.12</v>
      </c>
      <c r="F419" s="57">
        <v>0.28437517955146868</v>
      </c>
      <c r="G419" s="58">
        <f t="shared" si="68"/>
        <v>4.4043751795514687</v>
      </c>
      <c r="H419" s="50"/>
      <c r="I419" s="60">
        <v>4.1100000000000003</v>
      </c>
      <c r="J419" s="60">
        <v>0.28437899406782441</v>
      </c>
      <c r="K419" s="61">
        <v>4.3943789940678251</v>
      </c>
      <c r="L419" s="50"/>
      <c r="M419" s="51">
        <f t="shared" si="60"/>
        <v>-9.9961854836436714E-3</v>
      </c>
      <c r="O419" s="6">
        <f t="shared" si="61"/>
        <v>0</v>
      </c>
      <c r="R419" s="6">
        <f t="shared" si="62"/>
        <v>4.3943789940678251</v>
      </c>
      <c r="U419" s="34">
        <f t="shared" si="63"/>
        <v>0</v>
      </c>
      <c r="W419" s="34">
        <f t="shared" si="64"/>
        <v>-9.9999999999997868E-3</v>
      </c>
      <c r="X419" s="35">
        <f t="shared" si="65"/>
        <v>-2.4271844660194164E-3</v>
      </c>
      <c r="Y419" s="34">
        <f t="shared" si="66"/>
        <v>3.8145163557268269E-6</v>
      </c>
      <c r="Z419" s="35">
        <f t="shared" si="67"/>
        <v>1.341367541907168E-5</v>
      </c>
      <c r="AB419" s="2"/>
      <c r="AC419" s="54">
        <f t="shared" si="69"/>
        <v>-2.2696035365138423E-3</v>
      </c>
    </row>
    <row r="420" spans="1:29" x14ac:dyDescent="0.2">
      <c r="A420" s="47" t="s">
        <v>127</v>
      </c>
      <c r="B420" s="48">
        <v>564</v>
      </c>
      <c r="C420" s="47" t="s">
        <v>412</v>
      </c>
      <c r="D420" s="49"/>
      <c r="E420" s="57">
        <v>4.12</v>
      </c>
      <c r="F420" s="57">
        <v>0.28437517955146868</v>
      </c>
      <c r="G420" s="58">
        <f t="shared" si="68"/>
        <v>4.4043751795514687</v>
      </c>
      <c r="H420" s="50"/>
      <c r="I420" s="60">
        <v>4.1100000000000003</v>
      </c>
      <c r="J420" s="60">
        <v>0.28437899406782441</v>
      </c>
      <c r="K420" s="61">
        <v>4.3943789940678251</v>
      </c>
      <c r="L420" s="50"/>
      <c r="M420" s="51">
        <f t="shared" si="60"/>
        <v>-9.9961854836436714E-3</v>
      </c>
      <c r="O420" s="6">
        <f t="shared" si="61"/>
        <v>0</v>
      </c>
      <c r="R420" s="6">
        <f t="shared" si="62"/>
        <v>4.3943789940678251</v>
      </c>
      <c r="U420" s="34">
        <f t="shared" si="63"/>
        <v>0</v>
      </c>
      <c r="W420" s="34">
        <f t="shared" si="64"/>
        <v>-9.9999999999997868E-3</v>
      </c>
      <c r="X420" s="35">
        <f t="shared" si="65"/>
        <v>-2.4271844660194164E-3</v>
      </c>
      <c r="Y420" s="34">
        <f t="shared" si="66"/>
        <v>3.8145163557268269E-6</v>
      </c>
      <c r="Z420" s="35">
        <f t="shared" si="67"/>
        <v>1.341367541907168E-5</v>
      </c>
      <c r="AB420" s="2"/>
      <c r="AC420" s="54">
        <f t="shared" si="69"/>
        <v>-2.2696035365138423E-3</v>
      </c>
    </row>
    <row r="421" spans="1:29" x14ac:dyDescent="0.2">
      <c r="A421" s="47" t="s">
        <v>96</v>
      </c>
      <c r="B421" s="48">
        <v>565</v>
      </c>
      <c r="C421" s="47" t="s">
        <v>413</v>
      </c>
      <c r="D421" s="49"/>
      <c r="E421" s="57">
        <v>4.12</v>
      </c>
      <c r="F421" s="57">
        <v>0.27032699649258074</v>
      </c>
      <c r="G421" s="58">
        <f t="shared" si="68"/>
        <v>4.3903269964925808</v>
      </c>
      <c r="H421" s="50"/>
      <c r="I421" s="60">
        <v>4.1100000000000003</v>
      </c>
      <c r="J421" s="60">
        <v>0.265249012969141</v>
      </c>
      <c r="K421" s="61">
        <v>4.3752490129691415</v>
      </c>
      <c r="L421" s="50"/>
      <c r="M421" s="51">
        <f t="shared" si="60"/>
        <v>-1.5077983523439364E-2</v>
      </c>
      <c r="O421" s="6">
        <f t="shared" si="61"/>
        <v>0</v>
      </c>
      <c r="R421" s="6">
        <f t="shared" si="62"/>
        <v>4.3752490129691415</v>
      </c>
      <c r="U421" s="34">
        <f t="shared" si="63"/>
        <v>0</v>
      </c>
      <c r="W421" s="34">
        <f t="shared" si="64"/>
        <v>-9.9999999999997868E-3</v>
      </c>
      <c r="X421" s="35">
        <f t="shared" si="65"/>
        <v>-2.4271844660194164E-3</v>
      </c>
      <c r="Y421" s="34">
        <f t="shared" si="66"/>
        <v>-5.0779835234397441E-3</v>
      </c>
      <c r="Z421" s="35">
        <f t="shared" si="67"/>
        <v>-1.878459639372021E-2</v>
      </c>
      <c r="AB421" s="2"/>
      <c r="AC421" s="54">
        <f t="shared" si="69"/>
        <v>-3.4343645781931276E-3</v>
      </c>
    </row>
    <row r="422" spans="1:29" x14ac:dyDescent="0.2">
      <c r="A422" s="47" t="s">
        <v>127</v>
      </c>
      <c r="B422" s="48">
        <v>566</v>
      </c>
      <c r="C422" s="47" t="s">
        <v>414</v>
      </c>
      <c r="D422" s="49"/>
      <c r="E422" s="57">
        <v>4.12</v>
      </c>
      <c r="F422" s="57">
        <v>0.28437517955146868</v>
      </c>
      <c r="G422" s="58">
        <f t="shared" si="68"/>
        <v>4.4043751795514687</v>
      </c>
      <c r="H422" s="50"/>
      <c r="I422" s="60">
        <v>4.1100000000000003</v>
      </c>
      <c r="J422" s="60">
        <v>0.28437899406782441</v>
      </c>
      <c r="K422" s="61">
        <v>4.3943789940678251</v>
      </c>
      <c r="L422" s="50"/>
      <c r="M422" s="51">
        <f t="shared" si="60"/>
        <v>-9.9961854836436714E-3</v>
      </c>
      <c r="O422" s="6">
        <f t="shared" si="61"/>
        <v>0</v>
      </c>
      <c r="R422" s="6">
        <f t="shared" si="62"/>
        <v>4.3943789940678251</v>
      </c>
      <c r="U422" s="34">
        <f t="shared" si="63"/>
        <v>0</v>
      </c>
      <c r="W422" s="34">
        <f t="shared" si="64"/>
        <v>-9.9999999999997868E-3</v>
      </c>
      <c r="X422" s="35">
        <f t="shared" si="65"/>
        <v>-2.4271844660194164E-3</v>
      </c>
      <c r="Y422" s="34">
        <f t="shared" si="66"/>
        <v>3.8145163557268269E-6</v>
      </c>
      <c r="Z422" s="35">
        <f t="shared" si="67"/>
        <v>1.341367541907168E-5</v>
      </c>
      <c r="AB422" s="2"/>
      <c r="AC422" s="54">
        <f t="shared" si="69"/>
        <v>-2.2696035365138423E-3</v>
      </c>
    </row>
    <row r="423" spans="1:29" x14ac:dyDescent="0.2">
      <c r="A423" s="47" t="s">
        <v>127</v>
      </c>
      <c r="B423" s="48">
        <v>567</v>
      </c>
      <c r="C423" s="47" t="s">
        <v>415</v>
      </c>
      <c r="D423" s="49"/>
      <c r="E423" s="57">
        <v>4.12</v>
      </c>
      <c r="F423" s="57">
        <v>0.28437517955146868</v>
      </c>
      <c r="G423" s="58">
        <f t="shared" si="68"/>
        <v>4.4043751795514687</v>
      </c>
      <c r="H423" s="50"/>
      <c r="I423" s="60">
        <v>4.1100000000000003</v>
      </c>
      <c r="J423" s="60">
        <v>0.28437899406782446</v>
      </c>
      <c r="K423" s="61">
        <v>4.3943789940678251</v>
      </c>
      <c r="L423" s="50"/>
      <c r="M423" s="51">
        <f t="shared" si="60"/>
        <v>-9.9961854836436714E-3</v>
      </c>
      <c r="O423" s="6">
        <f t="shared" si="61"/>
        <v>0</v>
      </c>
      <c r="R423" s="6">
        <f t="shared" si="62"/>
        <v>4.3943789940678251</v>
      </c>
      <c r="U423" s="34">
        <f t="shared" si="63"/>
        <v>0</v>
      </c>
      <c r="W423" s="34">
        <f t="shared" si="64"/>
        <v>-9.9999999999997868E-3</v>
      </c>
      <c r="X423" s="35">
        <f t="shared" si="65"/>
        <v>-2.4271844660194164E-3</v>
      </c>
      <c r="Y423" s="34">
        <f t="shared" si="66"/>
        <v>3.8145163557823381E-6</v>
      </c>
      <c r="Z423" s="35">
        <f t="shared" si="67"/>
        <v>1.3413675419293725E-5</v>
      </c>
      <c r="AB423" s="2"/>
      <c r="AC423" s="54">
        <f t="shared" si="69"/>
        <v>-2.2696035365138423E-3</v>
      </c>
    </row>
    <row r="424" spans="1:29" x14ac:dyDescent="0.2">
      <c r="A424" s="47" t="s">
        <v>31</v>
      </c>
      <c r="B424" s="48">
        <v>568</v>
      </c>
      <c r="C424" s="47" t="s">
        <v>416</v>
      </c>
      <c r="D424" s="49"/>
      <c r="E424" s="57">
        <v>4.12</v>
      </c>
      <c r="F424" s="57">
        <v>0.35064767616663312</v>
      </c>
      <c r="G424" s="58">
        <f t="shared" si="68"/>
        <v>4.4706476761666334</v>
      </c>
      <c r="H424" s="50"/>
      <c r="I424" s="60">
        <v>4.1100000000000003</v>
      </c>
      <c r="J424" s="60">
        <v>0.35064009921080536</v>
      </c>
      <c r="K424" s="61">
        <v>4.4606400992108055</v>
      </c>
      <c r="L424" s="50"/>
      <c r="M424" s="51">
        <f t="shared" si="60"/>
        <v>-1.0007576955827879E-2</v>
      </c>
      <c r="O424" s="6">
        <f t="shared" si="61"/>
        <v>0</v>
      </c>
      <c r="R424" s="6">
        <f t="shared" si="62"/>
        <v>4.4606400992108055</v>
      </c>
      <c r="U424" s="34">
        <f t="shared" si="63"/>
        <v>0</v>
      </c>
      <c r="W424" s="34">
        <f t="shared" si="64"/>
        <v>-9.9999999999997868E-3</v>
      </c>
      <c r="X424" s="35">
        <f t="shared" si="65"/>
        <v>-2.4271844660194164E-3</v>
      </c>
      <c r="Y424" s="34">
        <f t="shared" si="66"/>
        <v>-7.5769558277594129E-6</v>
      </c>
      <c r="Z424" s="35">
        <f t="shared" si="67"/>
        <v>-2.1608458697364163E-5</v>
      </c>
      <c r="AB424" s="2"/>
      <c r="AC424" s="54">
        <f t="shared" si="69"/>
        <v>-2.2385071874885254E-3</v>
      </c>
    </row>
    <row r="425" spans="1:29" x14ac:dyDescent="0.2">
      <c r="A425" s="47" t="s">
        <v>127</v>
      </c>
      <c r="B425" s="48">
        <v>531</v>
      </c>
      <c r="C425" s="47" t="s">
        <v>417</v>
      </c>
      <c r="D425" s="49"/>
      <c r="E425" s="57">
        <v>4.12</v>
      </c>
      <c r="F425" s="57">
        <v>0.28437517955146868</v>
      </c>
      <c r="G425" s="58">
        <f t="shared" si="68"/>
        <v>4.4043751795514687</v>
      </c>
      <c r="H425" s="50"/>
      <c r="I425" s="60">
        <v>4.1100000000000003</v>
      </c>
      <c r="J425" s="60">
        <v>0.28437899406782446</v>
      </c>
      <c r="K425" s="61">
        <v>4.3943789940678251</v>
      </c>
      <c r="L425" s="50"/>
      <c r="M425" s="51">
        <f t="shared" si="60"/>
        <v>-9.9961854836436714E-3</v>
      </c>
      <c r="O425" s="6">
        <f t="shared" si="61"/>
        <v>0</v>
      </c>
      <c r="R425" s="6">
        <f t="shared" si="62"/>
        <v>4.3943789940678251</v>
      </c>
      <c r="U425" s="34">
        <f t="shared" si="63"/>
        <v>0</v>
      </c>
      <c r="W425" s="34">
        <f t="shared" si="64"/>
        <v>-9.9999999999997868E-3</v>
      </c>
      <c r="X425" s="35">
        <f t="shared" si="65"/>
        <v>-2.4271844660194164E-3</v>
      </c>
      <c r="Y425" s="34">
        <f t="shared" si="66"/>
        <v>3.8145163557823381E-6</v>
      </c>
      <c r="Z425" s="35">
        <f t="shared" si="67"/>
        <v>1.3413675419293725E-5</v>
      </c>
      <c r="AB425" s="2"/>
      <c r="AC425" s="54">
        <f t="shared" si="69"/>
        <v>-2.2696035365138423E-3</v>
      </c>
    </row>
    <row r="426" spans="1:29" x14ac:dyDescent="0.2">
      <c r="A426" s="47" t="s">
        <v>31</v>
      </c>
      <c r="B426" s="48">
        <v>569</v>
      </c>
      <c r="C426" s="47" t="s">
        <v>418</v>
      </c>
      <c r="D426" s="49"/>
      <c r="E426" s="57">
        <v>4.12</v>
      </c>
      <c r="F426" s="57">
        <v>0.35064767616663312</v>
      </c>
      <c r="G426" s="58">
        <f t="shared" si="68"/>
        <v>4.4706476761666334</v>
      </c>
      <c r="H426" s="50"/>
      <c r="I426" s="60">
        <v>4.1100000000000003</v>
      </c>
      <c r="J426" s="60">
        <v>0.35064009921080536</v>
      </c>
      <c r="K426" s="61">
        <v>4.4606400992108055</v>
      </c>
      <c r="L426" s="50"/>
      <c r="M426" s="51">
        <f t="shared" si="60"/>
        <v>-1.0007576955827879E-2</v>
      </c>
      <c r="O426" s="6">
        <f t="shared" si="61"/>
        <v>0</v>
      </c>
      <c r="R426" s="6">
        <f t="shared" si="62"/>
        <v>4.4606400992108055</v>
      </c>
      <c r="U426" s="34">
        <f t="shared" si="63"/>
        <v>0</v>
      </c>
      <c r="W426" s="34">
        <f t="shared" si="64"/>
        <v>-9.9999999999997868E-3</v>
      </c>
      <c r="X426" s="35">
        <f t="shared" si="65"/>
        <v>-2.4271844660194164E-3</v>
      </c>
      <c r="Y426" s="34">
        <f t="shared" si="66"/>
        <v>-7.5769558277594129E-6</v>
      </c>
      <c r="Z426" s="35">
        <f t="shared" si="67"/>
        <v>-2.1608458697364163E-5</v>
      </c>
      <c r="AB426" s="2"/>
      <c r="AC426" s="54">
        <f t="shared" si="69"/>
        <v>-2.2385071874885254E-3</v>
      </c>
    </row>
    <row r="427" spans="1:29" x14ac:dyDescent="0.2">
      <c r="A427" s="47" t="s">
        <v>31</v>
      </c>
      <c r="B427" s="48">
        <v>570</v>
      </c>
      <c r="C427" s="47" t="s">
        <v>419</v>
      </c>
      <c r="D427" s="49"/>
      <c r="E427" s="57">
        <v>4.12</v>
      </c>
      <c r="F427" s="57">
        <v>0.35064767616663312</v>
      </c>
      <c r="G427" s="58">
        <f t="shared" si="68"/>
        <v>4.4706476761666334</v>
      </c>
      <c r="H427" s="50"/>
      <c r="I427" s="60">
        <v>4.1100000000000003</v>
      </c>
      <c r="J427" s="60">
        <v>0.3506400992108053</v>
      </c>
      <c r="K427" s="61">
        <v>4.4606400992108055</v>
      </c>
      <c r="L427" s="50"/>
      <c r="M427" s="51">
        <f t="shared" si="60"/>
        <v>-1.0007576955827879E-2</v>
      </c>
      <c r="O427" s="6">
        <f t="shared" si="61"/>
        <v>0</v>
      </c>
      <c r="R427" s="6">
        <f t="shared" si="62"/>
        <v>4.4606400992108055</v>
      </c>
      <c r="U427" s="34">
        <f t="shared" si="63"/>
        <v>0</v>
      </c>
      <c r="W427" s="34">
        <f t="shared" si="64"/>
        <v>-9.9999999999997868E-3</v>
      </c>
      <c r="X427" s="35">
        <f t="shared" si="65"/>
        <v>-2.4271844660194164E-3</v>
      </c>
      <c r="Y427" s="34">
        <f t="shared" si="66"/>
        <v>-7.576955827814924E-6</v>
      </c>
      <c r="Z427" s="35">
        <f t="shared" si="67"/>
        <v>-2.1608458697475186E-5</v>
      </c>
      <c r="AB427" s="2"/>
      <c r="AC427" s="54">
        <f t="shared" si="69"/>
        <v>-2.2385071874885254E-3</v>
      </c>
    </row>
    <row r="428" spans="1:29" hidden="1" x14ac:dyDescent="0.2">
      <c r="A428" s="47" t="s">
        <v>127</v>
      </c>
      <c r="B428" s="48">
        <v>571</v>
      </c>
      <c r="C428" s="47" t="s">
        <v>420</v>
      </c>
      <c r="D428" s="49"/>
      <c r="E428" s="57"/>
      <c r="F428" s="57"/>
      <c r="G428" s="58"/>
      <c r="H428" s="50"/>
      <c r="I428" s="60"/>
      <c r="J428" s="60"/>
      <c r="K428" s="61"/>
      <c r="L428" s="50"/>
      <c r="M428" s="51"/>
      <c r="O428" s="6"/>
      <c r="U428" s="34"/>
      <c r="W428" s="34"/>
      <c r="X428" s="35"/>
      <c r="Y428" s="34"/>
      <c r="Z428" s="35"/>
      <c r="AB428" s="2"/>
      <c r="AC428" s="54"/>
    </row>
    <row r="429" spans="1:29" x14ac:dyDescent="0.2">
      <c r="A429" s="47" t="s">
        <v>127</v>
      </c>
      <c r="B429" s="48">
        <v>572</v>
      </c>
      <c r="C429" s="47" t="s">
        <v>421</v>
      </c>
      <c r="D429" s="49"/>
      <c r="E429" s="57">
        <v>4.12</v>
      </c>
      <c r="F429" s="57">
        <v>0.28437517955146868</v>
      </c>
      <c r="G429" s="58">
        <f t="shared" si="68"/>
        <v>4.4043751795514687</v>
      </c>
      <c r="H429" s="50"/>
      <c r="I429" s="60">
        <v>4.1100000000000003</v>
      </c>
      <c r="J429" s="60">
        <v>0.28437899406782441</v>
      </c>
      <c r="K429" s="61">
        <v>4.3943789940678251</v>
      </c>
      <c r="L429" s="50"/>
      <c r="M429" s="51">
        <f t="shared" si="60"/>
        <v>-9.9961854836436714E-3</v>
      </c>
      <c r="O429" s="6">
        <f t="shared" si="61"/>
        <v>0</v>
      </c>
      <c r="R429" s="6">
        <f t="shared" si="62"/>
        <v>4.3943789940678251</v>
      </c>
      <c r="U429" s="34">
        <f t="shared" si="63"/>
        <v>0</v>
      </c>
      <c r="W429" s="34">
        <f t="shared" si="64"/>
        <v>-9.9999999999997868E-3</v>
      </c>
      <c r="X429" s="35">
        <f t="shared" si="65"/>
        <v>-2.4271844660194164E-3</v>
      </c>
      <c r="Y429" s="34">
        <f t="shared" si="66"/>
        <v>3.8145163557268269E-6</v>
      </c>
      <c r="Z429" s="35">
        <f t="shared" si="67"/>
        <v>1.341367541907168E-5</v>
      </c>
      <c r="AB429" s="2"/>
      <c r="AC429" s="54">
        <f t="shared" si="69"/>
        <v>-2.2696035365138423E-3</v>
      </c>
    </row>
    <row r="430" spans="1:29" x14ac:dyDescent="0.2">
      <c r="A430" s="47" t="s">
        <v>31</v>
      </c>
      <c r="B430" s="48">
        <v>581</v>
      </c>
      <c r="C430" s="47" t="s">
        <v>422</v>
      </c>
      <c r="D430" s="49"/>
      <c r="E430" s="57">
        <v>4.12</v>
      </c>
      <c r="F430" s="57">
        <v>0.35064767616663312</v>
      </c>
      <c r="G430" s="58">
        <f t="shared" si="68"/>
        <v>4.4706476761666334</v>
      </c>
      <c r="H430" s="50"/>
      <c r="I430" s="60">
        <v>4.1100000000000003</v>
      </c>
      <c r="J430" s="60">
        <v>0.3506400992108053</v>
      </c>
      <c r="K430" s="61">
        <v>4.4606400992108055</v>
      </c>
      <c r="L430" s="50"/>
      <c r="M430" s="51">
        <f t="shared" si="60"/>
        <v>-1.0007576955827879E-2</v>
      </c>
      <c r="O430" s="6">
        <f t="shared" si="61"/>
        <v>0</v>
      </c>
      <c r="R430" s="6">
        <f t="shared" si="62"/>
        <v>4.4606400992108055</v>
      </c>
      <c r="U430" s="34">
        <f t="shared" si="63"/>
        <v>0</v>
      </c>
      <c r="W430" s="34">
        <f t="shared" si="64"/>
        <v>-9.9999999999997868E-3</v>
      </c>
      <c r="X430" s="35">
        <f t="shared" si="65"/>
        <v>-2.4271844660194164E-3</v>
      </c>
      <c r="Y430" s="34">
        <f t="shared" si="66"/>
        <v>-7.576955827814924E-6</v>
      </c>
      <c r="Z430" s="35">
        <f t="shared" si="67"/>
        <v>-2.1608458697475186E-5</v>
      </c>
      <c r="AB430" s="2"/>
      <c r="AC430" s="54">
        <f t="shared" si="69"/>
        <v>-2.2385071874885254E-3</v>
      </c>
    </row>
    <row r="431" spans="1:29" x14ac:dyDescent="0.2">
      <c r="A431" s="47" t="s">
        <v>31</v>
      </c>
      <c r="B431" s="48">
        <v>586</v>
      </c>
      <c r="C431" s="47" t="s">
        <v>423</v>
      </c>
      <c r="D431" s="49"/>
      <c r="E431" s="57">
        <v>4.12</v>
      </c>
      <c r="F431" s="57">
        <v>0.35064767616663312</v>
      </c>
      <c r="G431" s="58">
        <f t="shared" si="68"/>
        <v>4.4706476761666334</v>
      </c>
      <c r="H431" s="50"/>
      <c r="I431" s="60">
        <v>4.1100000000000003</v>
      </c>
      <c r="J431" s="60">
        <v>0.3506400992108053</v>
      </c>
      <c r="K431" s="61">
        <v>4.4606400992108055</v>
      </c>
      <c r="L431" s="50"/>
      <c r="M431" s="51">
        <f t="shared" si="60"/>
        <v>-1.0007576955827879E-2</v>
      </c>
      <c r="O431" s="6">
        <f t="shared" si="61"/>
        <v>0</v>
      </c>
      <c r="R431" s="6">
        <f t="shared" si="62"/>
        <v>4.4606400992108055</v>
      </c>
      <c r="U431" s="34">
        <f t="shared" si="63"/>
        <v>0</v>
      </c>
      <c r="W431" s="34">
        <f t="shared" si="64"/>
        <v>-9.9999999999997868E-3</v>
      </c>
      <c r="X431" s="35">
        <f t="shared" si="65"/>
        <v>-2.4271844660194164E-3</v>
      </c>
      <c r="Y431" s="34">
        <f t="shared" si="66"/>
        <v>-7.576955827814924E-6</v>
      </c>
      <c r="Z431" s="35">
        <f t="shared" si="67"/>
        <v>-2.1608458697475186E-5</v>
      </c>
      <c r="AB431" s="2"/>
      <c r="AC431" s="54">
        <f t="shared" si="69"/>
        <v>-2.2385071874885254E-3</v>
      </c>
    </row>
    <row r="432" spans="1:29" hidden="1" x14ac:dyDescent="0.2">
      <c r="A432" s="47" t="s">
        <v>127</v>
      </c>
      <c r="B432" s="48">
        <v>573</v>
      </c>
      <c r="C432" s="47" t="s">
        <v>424</v>
      </c>
      <c r="D432" s="49"/>
      <c r="E432" s="57"/>
      <c r="F432" s="57"/>
      <c r="G432" s="58"/>
      <c r="H432" s="50"/>
      <c r="I432" s="60"/>
      <c r="J432" s="60"/>
      <c r="K432" s="61"/>
      <c r="L432" s="50"/>
      <c r="M432" s="51"/>
      <c r="O432" s="6"/>
      <c r="U432" s="34"/>
      <c r="W432" s="34"/>
      <c r="X432" s="35"/>
      <c r="Y432" s="34"/>
      <c r="Z432" s="35"/>
      <c r="AB432" s="2"/>
      <c r="AC432" s="54"/>
    </row>
    <row r="433" spans="1:29" x14ac:dyDescent="0.2">
      <c r="A433" s="47" t="s">
        <v>127</v>
      </c>
      <c r="B433" s="48">
        <v>574</v>
      </c>
      <c r="C433" s="47" t="s">
        <v>425</v>
      </c>
      <c r="D433" s="49"/>
      <c r="E433" s="57">
        <v>4.12</v>
      </c>
      <c r="F433" s="57">
        <v>0.28437517955146868</v>
      </c>
      <c r="G433" s="58">
        <f t="shared" si="68"/>
        <v>4.4043751795514687</v>
      </c>
      <c r="H433" s="50"/>
      <c r="I433" s="60">
        <v>4.1100000000000003</v>
      </c>
      <c r="J433" s="60">
        <v>0.28437899406782446</v>
      </c>
      <c r="K433" s="61">
        <v>4.3943789940678251</v>
      </c>
      <c r="L433" s="50"/>
      <c r="M433" s="51">
        <f t="shared" si="60"/>
        <v>-9.9961854836436714E-3</v>
      </c>
      <c r="O433" s="6">
        <f t="shared" si="61"/>
        <v>0</v>
      </c>
      <c r="R433" s="6">
        <f t="shared" si="62"/>
        <v>4.3943789940678251</v>
      </c>
      <c r="U433" s="34">
        <f t="shared" si="63"/>
        <v>0</v>
      </c>
      <c r="W433" s="34">
        <f t="shared" si="64"/>
        <v>-9.9999999999997868E-3</v>
      </c>
      <c r="X433" s="35">
        <f t="shared" si="65"/>
        <v>-2.4271844660194164E-3</v>
      </c>
      <c r="Y433" s="34">
        <f t="shared" si="66"/>
        <v>3.8145163557823381E-6</v>
      </c>
      <c r="Z433" s="35">
        <f t="shared" si="67"/>
        <v>1.3413675419293725E-5</v>
      </c>
      <c r="AB433" s="2"/>
      <c r="AC433" s="54">
        <f t="shared" si="69"/>
        <v>-2.2696035365138423E-3</v>
      </c>
    </row>
    <row r="434" spans="1:29" hidden="1" x14ac:dyDescent="0.2">
      <c r="A434" s="47" t="s">
        <v>127</v>
      </c>
      <c r="B434" s="48">
        <v>575</v>
      </c>
      <c r="C434" s="47" t="s">
        <v>75</v>
      </c>
      <c r="D434" s="49"/>
      <c r="E434" s="57"/>
      <c r="F434" s="57"/>
      <c r="G434" s="58"/>
      <c r="H434" s="50"/>
      <c r="I434" s="60">
        <v>4.1100000000000003</v>
      </c>
      <c r="J434" s="60"/>
      <c r="K434" s="61"/>
      <c r="L434" s="50"/>
      <c r="M434" s="51"/>
      <c r="O434" s="6"/>
      <c r="U434" s="34"/>
      <c r="W434" s="34"/>
      <c r="X434" s="35"/>
      <c r="Y434" s="34"/>
      <c r="Z434" s="35"/>
      <c r="AB434" s="2"/>
      <c r="AC434" s="54"/>
    </row>
    <row r="435" spans="1:29" x14ac:dyDescent="0.2">
      <c r="A435" s="47" t="s">
        <v>31</v>
      </c>
      <c r="B435" s="48">
        <v>576</v>
      </c>
      <c r="C435" s="47" t="s">
        <v>426</v>
      </c>
      <c r="D435" s="49"/>
      <c r="E435" s="57">
        <v>4.12</v>
      </c>
      <c r="F435" s="57">
        <v>0.35064767616663312</v>
      </c>
      <c r="G435" s="58">
        <f t="shared" si="68"/>
        <v>4.4706476761666334</v>
      </c>
      <c r="H435" s="50"/>
      <c r="I435" s="60">
        <v>4.1100000000000003</v>
      </c>
      <c r="J435" s="60">
        <v>0.35064009921080541</v>
      </c>
      <c r="K435" s="61">
        <v>4.4606400992108055</v>
      </c>
      <c r="L435" s="50"/>
      <c r="M435" s="51">
        <f t="shared" si="60"/>
        <v>-1.0007576955827879E-2</v>
      </c>
      <c r="O435" s="6">
        <f t="shared" si="61"/>
        <v>0</v>
      </c>
      <c r="R435" s="6">
        <f t="shared" si="62"/>
        <v>4.4606400992108055</v>
      </c>
      <c r="U435" s="34">
        <f t="shared" si="63"/>
        <v>0</v>
      </c>
      <c r="W435" s="34">
        <f t="shared" si="64"/>
        <v>-9.9999999999997868E-3</v>
      </c>
      <c r="X435" s="35">
        <f t="shared" si="65"/>
        <v>-2.4271844660194164E-3</v>
      </c>
      <c r="Y435" s="34">
        <f t="shared" si="66"/>
        <v>-7.5769558277039017E-6</v>
      </c>
      <c r="Z435" s="35">
        <f t="shared" si="67"/>
        <v>-2.1608458697142119E-5</v>
      </c>
      <c r="AB435" s="2"/>
      <c r="AC435" s="54">
        <f t="shared" si="69"/>
        <v>-2.2385071874885254E-3</v>
      </c>
    </row>
    <row r="436" spans="1:29" x14ac:dyDescent="0.2">
      <c r="A436" s="47" t="s">
        <v>127</v>
      </c>
      <c r="B436" s="48">
        <v>577</v>
      </c>
      <c r="C436" s="47" t="s">
        <v>427</v>
      </c>
      <c r="D436" s="49"/>
      <c r="E436" s="57">
        <v>4.12</v>
      </c>
      <c r="F436" s="57">
        <v>0.28437517955146868</v>
      </c>
      <c r="G436" s="58">
        <f t="shared" si="68"/>
        <v>4.4043751795514687</v>
      </c>
      <c r="H436" s="50"/>
      <c r="I436" s="60">
        <v>4.1100000000000003</v>
      </c>
      <c r="J436" s="60">
        <v>0.28437899406782441</v>
      </c>
      <c r="K436" s="61">
        <v>4.3943789940678251</v>
      </c>
      <c r="L436" s="50"/>
      <c r="M436" s="51">
        <f t="shared" si="60"/>
        <v>-9.9961854836436714E-3</v>
      </c>
      <c r="O436" s="6">
        <f t="shared" si="61"/>
        <v>0</v>
      </c>
      <c r="R436" s="6">
        <f t="shared" si="62"/>
        <v>4.3943789940678251</v>
      </c>
      <c r="U436" s="34">
        <f t="shared" si="63"/>
        <v>0</v>
      </c>
      <c r="W436" s="34">
        <f t="shared" si="64"/>
        <v>-9.9999999999997868E-3</v>
      </c>
      <c r="X436" s="35">
        <f t="shared" si="65"/>
        <v>-2.4271844660194164E-3</v>
      </c>
      <c r="Y436" s="34">
        <f t="shared" si="66"/>
        <v>3.8145163557268269E-6</v>
      </c>
      <c r="Z436" s="35">
        <f t="shared" si="67"/>
        <v>1.341367541907168E-5</v>
      </c>
      <c r="AB436" s="2"/>
      <c r="AC436" s="54">
        <f t="shared" si="69"/>
        <v>-2.2696035365138423E-3</v>
      </c>
    </row>
    <row r="437" spans="1:29" x14ac:dyDescent="0.2">
      <c r="A437" s="47" t="s">
        <v>31</v>
      </c>
      <c r="B437" s="48">
        <v>578</v>
      </c>
      <c r="C437" s="47" t="s">
        <v>428</v>
      </c>
      <c r="D437" s="49"/>
      <c r="E437" s="57">
        <v>4.12</v>
      </c>
      <c r="F437" s="57">
        <v>0.44668883786225444</v>
      </c>
      <c r="G437" s="58">
        <f t="shared" si="68"/>
        <v>4.5666888378622543</v>
      </c>
      <c r="H437" s="50"/>
      <c r="I437" s="60">
        <v>4.1100000000000003</v>
      </c>
      <c r="J437" s="60">
        <v>0.7243170046819698</v>
      </c>
      <c r="K437" s="61">
        <v>4.8343170046819699</v>
      </c>
      <c r="L437" s="50"/>
      <c r="M437" s="51">
        <f t="shared" si="60"/>
        <v>0.26762816681971557</v>
      </c>
      <c r="O437" s="6">
        <f t="shared" si="61"/>
        <v>0</v>
      </c>
      <c r="R437" s="6">
        <f t="shared" si="62"/>
        <v>4.8343170046819699</v>
      </c>
      <c r="U437" s="34">
        <f t="shared" si="63"/>
        <v>0</v>
      </c>
      <c r="W437" s="34">
        <f t="shared" si="64"/>
        <v>-9.9999999999997868E-3</v>
      </c>
      <c r="X437" s="35">
        <f t="shared" si="65"/>
        <v>-2.4271844660194164E-3</v>
      </c>
      <c r="Y437" s="34">
        <f t="shared" si="66"/>
        <v>0.27762816681971536</v>
      </c>
      <c r="Z437" s="35">
        <f t="shared" si="67"/>
        <v>0.62152474673058133</v>
      </c>
      <c r="AB437" s="2"/>
      <c r="AC437" s="54">
        <f t="shared" si="69"/>
        <v>5.8604423537863992E-2</v>
      </c>
    </row>
    <row r="438" spans="1:29" x14ac:dyDescent="0.2">
      <c r="A438" s="47" t="s">
        <v>127</v>
      </c>
      <c r="B438" s="48">
        <v>579</v>
      </c>
      <c r="C438" s="47" t="s">
        <v>429</v>
      </c>
      <c r="D438" s="49"/>
      <c r="E438" s="57">
        <v>4.12</v>
      </c>
      <c r="F438" s="57">
        <v>0.28437517955146868</v>
      </c>
      <c r="G438" s="58">
        <f t="shared" si="68"/>
        <v>4.4043751795514687</v>
      </c>
      <c r="H438" s="50"/>
      <c r="I438" s="60">
        <v>4.1100000000000003</v>
      </c>
      <c r="J438" s="60">
        <v>0.3930652606433922</v>
      </c>
      <c r="K438" s="61">
        <v>4.5030652606433925</v>
      </c>
      <c r="L438" s="50"/>
      <c r="M438" s="51">
        <f t="shared" si="60"/>
        <v>9.8690081091923787E-2</v>
      </c>
      <c r="O438" s="6">
        <f t="shared" si="61"/>
        <v>0</v>
      </c>
      <c r="R438" s="6">
        <f t="shared" si="62"/>
        <v>4.5030652606433925</v>
      </c>
      <c r="U438" s="34">
        <f t="shared" si="63"/>
        <v>0</v>
      </c>
      <c r="W438" s="34">
        <f t="shared" si="64"/>
        <v>-9.9999999999997868E-3</v>
      </c>
      <c r="X438" s="35">
        <f t="shared" si="65"/>
        <v>-2.4271844660194164E-3</v>
      </c>
      <c r="Y438" s="34">
        <f t="shared" si="66"/>
        <v>0.10869008109192352</v>
      </c>
      <c r="Z438" s="35">
        <f t="shared" si="67"/>
        <v>0.38220663724364123</v>
      </c>
      <c r="AB438" s="2"/>
      <c r="AC438" s="54">
        <f t="shared" si="69"/>
        <v>2.2407283001257383E-2</v>
      </c>
    </row>
    <row r="439" spans="1:29" x14ac:dyDescent="0.2">
      <c r="A439" s="47" t="s">
        <v>127</v>
      </c>
      <c r="B439" s="48">
        <v>580</v>
      </c>
      <c r="C439" s="47" t="s">
        <v>430</v>
      </c>
      <c r="D439" s="49"/>
      <c r="E439" s="57">
        <v>4.12</v>
      </c>
      <c r="F439" s="57">
        <v>0.28437517955146868</v>
      </c>
      <c r="G439" s="58">
        <f t="shared" si="68"/>
        <v>4.4043751795514687</v>
      </c>
      <c r="H439" s="50"/>
      <c r="I439" s="60">
        <v>4.1100000000000003</v>
      </c>
      <c r="J439" s="60">
        <v>0.28437899406782441</v>
      </c>
      <c r="K439" s="61">
        <v>4.3943789940678251</v>
      </c>
      <c r="L439" s="50"/>
      <c r="M439" s="51">
        <f t="shared" si="60"/>
        <v>-9.9961854836436714E-3</v>
      </c>
      <c r="O439" s="6">
        <f t="shared" si="61"/>
        <v>0</v>
      </c>
      <c r="R439" s="6">
        <f t="shared" si="62"/>
        <v>4.3943789940678251</v>
      </c>
      <c r="U439" s="34">
        <f t="shared" si="63"/>
        <v>0</v>
      </c>
      <c r="W439" s="34">
        <f t="shared" si="64"/>
        <v>-9.9999999999997868E-3</v>
      </c>
      <c r="X439" s="35">
        <f t="shared" si="65"/>
        <v>-2.4271844660194164E-3</v>
      </c>
      <c r="Y439" s="34">
        <f t="shared" si="66"/>
        <v>3.8145163557268269E-6</v>
      </c>
      <c r="Z439" s="35">
        <f t="shared" si="67"/>
        <v>1.341367541907168E-5</v>
      </c>
      <c r="AB439" s="2"/>
      <c r="AC439" s="54">
        <f t="shared" si="69"/>
        <v>-2.2696035365138423E-3</v>
      </c>
    </row>
    <row r="440" spans="1:29" x14ac:dyDescent="0.2">
      <c r="A440" s="47" t="s">
        <v>127</v>
      </c>
      <c r="B440" s="48">
        <v>582</v>
      </c>
      <c r="C440" s="47" t="s">
        <v>431</v>
      </c>
      <c r="D440" s="49"/>
      <c r="E440" s="57">
        <v>4.12</v>
      </c>
      <c r="F440" s="57">
        <v>0.28437517955146868</v>
      </c>
      <c r="G440" s="58">
        <f t="shared" si="68"/>
        <v>4.4043751795514687</v>
      </c>
      <c r="H440" s="50"/>
      <c r="I440" s="60">
        <v>4.1100000000000003</v>
      </c>
      <c r="J440" s="60">
        <v>0.28437899406782441</v>
      </c>
      <c r="K440" s="61">
        <v>4.3943789940678251</v>
      </c>
      <c r="L440" s="50"/>
      <c r="M440" s="51">
        <f t="shared" si="60"/>
        <v>-9.9961854836436714E-3</v>
      </c>
      <c r="O440" s="6">
        <f t="shared" si="61"/>
        <v>0</v>
      </c>
      <c r="R440" s="6">
        <f t="shared" si="62"/>
        <v>4.3943789940678251</v>
      </c>
      <c r="U440" s="34">
        <f t="shared" si="63"/>
        <v>0</v>
      </c>
      <c r="W440" s="34">
        <f t="shared" si="64"/>
        <v>-9.9999999999997868E-3</v>
      </c>
      <c r="X440" s="35">
        <f t="shared" si="65"/>
        <v>-2.4271844660194164E-3</v>
      </c>
      <c r="Y440" s="34">
        <f t="shared" si="66"/>
        <v>3.8145163557268269E-6</v>
      </c>
      <c r="Z440" s="35">
        <f t="shared" si="67"/>
        <v>1.341367541907168E-5</v>
      </c>
      <c r="AB440" s="2"/>
      <c r="AC440" s="54">
        <f t="shared" si="69"/>
        <v>-2.2696035365138423E-3</v>
      </c>
    </row>
    <row r="441" spans="1:29" x14ac:dyDescent="0.2">
      <c r="A441" s="47" t="s">
        <v>127</v>
      </c>
      <c r="B441" s="48">
        <v>583</v>
      </c>
      <c r="C441" s="47" t="s">
        <v>432</v>
      </c>
      <c r="D441" s="49"/>
      <c r="E441" s="57">
        <v>4.12</v>
      </c>
      <c r="F441" s="57">
        <v>0.28437517955146868</v>
      </c>
      <c r="G441" s="58">
        <f t="shared" si="68"/>
        <v>4.4043751795514687</v>
      </c>
      <c r="H441" s="50"/>
      <c r="I441" s="60">
        <v>4.1100000000000003</v>
      </c>
      <c r="J441" s="60">
        <v>0.44157517012657727</v>
      </c>
      <c r="K441" s="61">
        <v>4.5515751701265774</v>
      </c>
      <c r="L441" s="50"/>
      <c r="M441" s="51">
        <f t="shared" si="60"/>
        <v>0.14719999057510869</v>
      </c>
      <c r="O441" s="6">
        <f t="shared" si="61"/>
        <v>0</v>
      </c>
      <c r="R441" s="6">
        <f t="shared" si="62"/>
        <v>4.5515751701265774</v>
      </c>
      <c r="U441" s="34">
        <f t="shared" si="63"/>
        <v>0</v>
      </c>
      <c r="W441" s="34">
        <f t="shared" si="64"/>
        <v>-9.9999999999997868E-3</v>
      </c>
      <c r="X441" s="35">
        <f t="shared" si="65"/>
        <v>-2.4271844660194164E-3</v>
      </c>
      <c r="Y441" s="34">
        <f t="shared" si="66"/>
        <v>0.15719999057510858</v>
      </c>
      <c r="Z441" s="35">
        <f t="shared" si="67"/>
        <v>0.55279082662225498</v>
      </c>
      <c r="AB441" s="2"/>
      <c r="AC441" s="54">
        <f t="shared" si="69"/>
        <v>3.3421310531974058E-2</v>
      </c>
    </row>
    <row r="442" spans="1:29" hidden="1" x14ac:dyDescent="0.2">
      <c r="A442" s="47" t="s">
        <v>127</v>
      </c>
      <c r="B442" s="48">
        <v>584</v>
      </c>
      <c r="C442" s="47" t="s">
        <v>75</v>
      </c>
      <c r="D442" s="49"/>
      <c r="E442" s="57"/>
      <c r="F442" s="57"/>
      <c r="G442" s="58"/>
      <c r="H442" s="50"/>
      <c r="I442" s="60">
        <v>4.1100000000000003</v>
      </c>
      <c r="J442" s="60"/>
      <c r="K442" s="61"/>
      <c r="L442" s="50"/>
      <c r="M442" s="51"/>
      <c r="O442" s="6"/>
      <c r="U442" s="34"/>
      <c r="W442" s="34"/>
      <c r="X442" s="35"/>
      <c r="Y442" s="34"/>
      <c r="Z442" s="35"/>
      <c r="AB442" s="2"/>
      <c r="AC442" s="54"/>
    </row>
    <row r="443" spans="1:29" x14ac:dyDescent="0.2">
      <c r="A443" s="47" t="s">
        <v>127</v>
      </c>
      <c r="B443" s="48">
        <v>585</v>
      </c>
      <c r="C443" s="47" t="s">
        <v>433</v>
      </c>
      <c r="D443" s="49"/>
      <c r="E443" s="57">
        <v>4.12</v>
      </c>
      <c r="F443" s="57">
        <v>0.28437517955146868</v>
      </c>
      <c r="G443" s="58">
        <f t="shared" si="68"/>
        <v>4.4043751795514687</v>
      </c>
      <c r="H443" s="50"/>
      <c r="I443" s="60">
        <v>4.1100000000000003</v>
      </c>
      <c r="J443" s="60">
        <v>0.28437899406782446</v>
      </c>
      <c r="K443" s="61">
        <v>4.3943789940678251</v>
      </c>
      <c r="L443" s="50"/>
      <c r="M443" s="51">
        <f t="shared" si="60"/>
        <v>-9.9961854836436714E-3</v>
      </c>
      <c r="O443" s="6">
        <f t="shared" si="61"/>
        <v>0</v>
      </c>
      <c r="R443" s="6">
        <f t="shared" si="62"/>
        <v>4.3943789940678251</v>
      </c>
      <c r="U443" s="34">
        <f t="shared" si="63"/>
        <v>0</v>
      </c>
      <c r="W443" s="34">
        <f t="shared" si="64"/>
        <v>-9.9999999999997868E-3</v>
      </c>
      <c r="X443" s="35">
        <f t="shared" si="65"/>
        <v>-2.4271844660194164E-3</v>
      </c>
      <c r="Y443" s="34">
        <f t="shared" si="66"/>
        <v>3.8145163557823381E-6</v>
      </c>
      <c r="Z443" s="35">
        <f t="shared" si="67"/>
        <v>1.3413675419293725E-5</v>
      </c>
      <c r="AB443" s="2"/>
      <c r="AC443" s="54">
        <f t="shared" si="69"/>
        <v>-2.2696035365138423E-3</v>
      </c>
    </row>
    <row r="444" spans="1:29" x14ac:dyDescent="0.2">
      <c r="A444" s="47" t="s">
        <v>31</v>
      </c>
      <c r="B444" s="48">
        <v>587</v>
      </c>
      <c r="C444" s="47" t="s">
        <v>434</v>
      </c>
      <c r="D444" s="49"/>
      <c r="E444" s="57">
        <v>4.12</v>
      </c>
      <c r="F444" s="57">
        <v>0.35064767616663312</v>
      </c>
      <c r="G444" s="58">
        <f t="shared" si="68"/>
        <v>4.4706476761666334</v>
      </c>
      <c r="H444" s="50"/>
      <c r="I444" s="60">
        <v>4.1100000000000003</v>
      </c>
      <c r="J444" s="60">
        <v>0.35064009921080536</v>
      </c>
      <c r="K444" s="61">
        <v>4.4606400992108055</v>
      </c>
      <c r="L444" s="50"/>
      <c r="M444" s="51">
        <f t="shared" si="60"/>
        <v>-1.0007576955827879E-2</v>
      </c>
      <c r="O444" s="6">
        <f t="shared" si="61"/>
        <v>0</v>
      </c>
      <c r="R444" s="6">
        <f t="shared" si="62"/>
        <v>4.4606400992108055</v>
      </c>
      <c r="U444" s="34">
        <f t="shared" si="63"/>
        <v>0</v>
      </c>
      <c r="W444" s="34">
        <f t="shared" si="64"/>
        <v>-9.9999999999997868E-3</v>
      </c>
      <c r="X444" s="35">
        <f t="shared" si="65"/>
        <v>-2.4271844660194164E-3</v>
      </c>
      <c r="Y444" s="34">
        <f t="shared" si="66"/>
        <v>-7.5769558277594129E-6</v>
      </c>
      <c r="Z444" s="35">
        <f t="shared" si="67"/>
        <v>-2.1608458697364163E-5</v>
      </c>
      <c r="AB444" s="2"/>
      <c r="AC444" s="54">
        <f t="shared" si="69"/>
        <v>-2.2385071874885254E-3</v>
      </c>
    </row>
    <row r="445" spans="1:29" hidden="1" x14ac:dyDescent="0.2">
      <c r="A445" s="47" t="s">
        <v>31</v>
      </c>
      <c r="B445" s="48">
        <v>588</v>
      </c>
      <c r="C445" s="47" t="s">
        <v>75</v>
      </c>
      <c r="D445" s="49"/>
      <c r="E445" s="57"/>
      <c r="F445" s="57"/>
      <c r="G445" s="58"/>
      <c r="H445" s="50"/>
      <c r="I445" s="60">
        <v>4.1100000000000003</v>
      </c>
      <c r="J445" s="60"/>
      <c r="K445" s="61"/>
      <c r="L445" s="50"/>
      <c r="M445" s="51"/>
      <c r="O445" s="6"/>
      <c r="U445" s="34"/>
      <c r="W445" s="34"/>
      <c r="X445" s="35"/>
      <c r="Y445" s="34"/>
      <c r="Z445" s="35"/>
      <c r="AB445" s="2"/>
      <c r="AC445" s="54"/>
    </row>
    <row r="446" spans="1:29" x14ac:dyDescent="0.2">
      <c r="A446" s="47" t="s">
        <v>127</v>
      </c>
      <c r="B446" s="48">
        <v>521</v>
      </c>
      <c r="C446" s="47" t="s">
        <v>435</v>
      </c>
      <c r="D446" s="49"/>
      <c r="E446" s="57">
        <v>4.12</v>
      </c>
      <c r="F446" s="57">
        <v>0.28437517955146868</v>
      </c>
      <c r="G446" s="58">
        <f t="shared" si="68"/>
        <v>4.4043751795514687</v>
      </c>
      <c r="H446" s="50"/>
      <c r="I446" s="60">
        <v>4.1100000000000003</v>
      </c>
      <c r="J446" s="60">
        <v>0.28437899406782441</v>
      </c>
      <c r="K446" s="61">
        <v>4.3943789940678251</v>
      </c>
      <c r="L446" s="50"/>
      <c r="M446" s="51">
        <f t="shared" si="60"/>
        <v>-9.9961854836436714E-3</v>
      </c>
      <c r="O446" s="6">
        <f t="shared" si="61"/>
        <v>0</v>
      </c>
      <c r="R446" s="6">
        <f t="shared" si="62"/>
        <v>4.3943789940678251</v>
      </c>
      <c r="U446" s="34">
        <f t="shared" si="63"/>
        <v>0</v>
      </c>
      <c r="W446" s="34">
        <f t="shared" si="64"/>
        <v>-9.9999999999997868E-3</v>
      </c>
      <c r="X446" s="35">
        <f t="shared" si="65"/>
        <v>-2.4271844660194164E-3</v>
      </c>
      <c r="Y446" s="34">
        <f t="shared" si="66"/>
        <v>3.8145163557268269E-6</v>
      </c>
      <c r="Z446" s="35">
        <f t="shared" si="67"/>
        <v>1.341367541907168E-5</v>
      </c>
      <c r="AB446" s="2"/>
      <c r="AC446" s="54">
        <f t="shared" si="69"/>
        <v>-2.2696035365138423E-3</v>
      </c>
    </row>
    <row r="447" spans="1:29" x14ac:dyDescent="0.2">
      <c r="A447" s="47" t="s">
        <v>127</v>
      </c>
      <c r="B447" s="48">
        <v>525</v>
      </c>
      <c r="C447" s="47" t="s">
        <v>436</v>
      </c>
      <c r="D447" s="49"/>
      <c r="E447" s="57">
        <v>4.12</v>
      </c>
      <c r="F447" s="57">
        <v>0.28437517955146868</v>
      </c>
      <c r="G447" s="58">
        <f t="shared" si="68"/>
        <v>4.4043751795514687</v>
      </c>
      <c r="H447" s="50"/>
      <c r="I447" s="60">
        <v>4.1100000000000003</v>
      </c>
      <c r="J447" s="60">
        <v>0.28437899406782441</v>
      </c>
      <c r="K447" s="61">
        <v>4.3943789940678251</v>
      </c>
      <c r="L447" s="50"/>
      <c r="M447" s="51">
        <f t="shared" si="60"/>
        <v>-9.9961854836436714E-3</v>
      </c>
      <c r="O447" s="6">
        <f t="shared" si="61"/>
        <v>0</v>
      </c>
      <c r="R447" s="6">
        <f t="shared" si="62"/>
        <v>4.3943789940678251</v>
      </c>
      <c r="U447" s="34">
        <f t="shared" si="63"/>
        <v>0</v>
      </c>
      <c r="W447" s="34">
        <f t="shared" si="64"/>
        <v>-9.9999999999997868E-3</v>
      </c>
      <c r="X447" s="35">
        <f t="shared" si="65"/>
        <v>-2.4271844660194164E-3</v>
      </c>
      <c r="Y447" s="34">
        <f t="shared" si="66"/>
        <v>3.8145163557268269E-6</v>
      </c>
      <c r="Z447" s="35">
        <f t="shared" si="67"/>
        <v>1.341367541907168E-5</v>
      </c>
      <c r="AB447" s="2"/>
      <c r="AC447" s="54">
        <f t="shared" si="69"/>
        <v>-2.2696035365138423E-3</v>
      </c>
    </row>
    <row r="448" spans="1:29" x14ac:dyDescent="0.2">
      <c r="A448" s="47" t="s">
        <v>127</v>
      </c>
      <c r="B448" s="48">
        <v>523</v>
      </c>
      <c r="C448" s="47" t="s">
        <v>437</v>
      </c>
      <c r="D448" s="49"/>
      <c r="E448" s="57">
        <v>4.12</v>
      </c>
      <c r="F448" s="57">
        <v>0.28437517955146868</v>
      </c>
      <c r="G448" s="58">
        <f t="shared" si="68"/>
        <v>4.4043751795514687</v>
      </c>
      <c r="H448" s="50"/>
      <c r="I448" s="60">
        <v>4.1100000000000003</v>
      </c>
      <c r="J448" s="60">
        <v>0.28437899406782446</v>
      </c>
      <c r="K448" s="61">
        <v>4.3943789940678251</v>
      </c>
      <c r="L448" s="50"/>
      <c r="M448" s="51">
        <f t="shared" si="60"/>
        <v>-9.9961854836436714E-3</v>
      </c>
      <c r="O448" s="6">
        <f t="shared" si="61"/>
        <v>0</v>
      </c>
      <c r="R448" s="6">
        <f t="shared" si="62"/>
        <v>4.3943789940678251</v>
      </c>
      <c r="U448" s="34">
        <f t="shared" si="63"/>
        <v>0</v>
      </c>
      <c r="W448" s="34">
        <f t="shared" si="64"/>
        <v>-9.9999999999997868E-3</v>
      </c>
      <c r="X448" s="35">
        <f t="shared" si="65"/>
        <v>-2.4271844660194164E-3</v>
      </c>
      <c r="Y448" s="34">
        <f t="shared" si="66"/>
        <v>3.8145163557823381E-6</v>
      </c>
      <c r="Z448" s="35">
        <f t="shared" si="67"/>
        <v>1.3413675419293725E-5</v>
      </c>
      <c r="AB448" s="2"/>
      <c r="AC448" s="54">
        <f t="shared" si="69"/>
        <v>-2.2696035365138423E-3</v>
      </c>
    </row>
    <row r="449" spans="1:29" x14ac:dyDescent="0.2">
      <c r="A449" s="47" t="s">
        <v>127</v>
      </c>
      <c r="B449" s="48">
        <v>520</v>
      </c>
      <c r="C449" s="47" t="s">
        <v>438</v>
      </c>
      <c r="D449" s="49"/>
      <c r="E449" s="57">
        <v>4.12</v>
      </c>
      <c r="F449" s="57">
        <v>0.28437517955146868</v>
      </c>
      <c r="G449" s="58">
        <f t="shared" si="68"/>
        <v>4.4043751795514687</v>
      </c>
      <c r="H449" s="50"/>
      <c r="I449" s="60">
        <v>4.1100000000000003</v>
      </c>
      <c r="J449" s="60">
        <v>0.28437899406782441</v>
      </c>
      <c r="K449" s="61">
        <v>4.3943789940678251</v>
      </c>
      <c r="L449" s="50"/>
      <c r="M449" s="51">
        <f t="shared" si="60"/>
        <v>-9.9961854836436714E-3</v>
      </c>
      <c r="O449" s="6">
        <f t="shared" si="61"/>
        <v>0</v>
      </c>
      <c r="R449" s="6">
        <f t="shared" si="62"/>
        <v>4.3943789940678251</v>
      </c>
      <c r="U449" s="34">
        <f t="shared" si="63"/>
        <v>0</v>
      </c>
      <c r="W449" s="34">
        <f t="shared" si="64"/>
        <v>-9.9999999999997868E-3</v>
      </c>
      <c r="X449" s="35">
        <f t="shared" si="65"/>
        <v>-2.4271844660194164E-3</v>
      </c>
      <c r="Y449" s="34">
        <f t="shared" si="66"/>
        <v>3.8145163557268269E-6</v>
      </c>
      <c r="Z449" s="35">
        <f t="shared" si="67"/>
        <v>1.341367541907168E-5</v>
      </c>
      <c r="AB449" s="2"/>
      <c r="AC449" s="54">
        <f t="shared" si="69"/>
        <v>-2.2696035365138423E-3</v>
      </c>
    </row>
    <row r="450" spans="1:29" x14ac:dyDescent="0.2">
      <c r="A450" s="47" t="s">
        <v>127</v>
      </c>
      <c r="B450" s="48">
        <v>530</v>
      </c>
      <c r="C450" s="47" t="s">
        <v>439</v>
      </c>
      <c r="D450" s="49"/>
      <c r="E450" s="57">
        <v>4.12</v>
      </c>
      <c r="F450" s="57">
        <v>0.28437517955146868</v>
      </c>
      <c r="G450" s="58">
        <f t="shared" si="68"/>
        <v>4.4043751795514687</v>
      </c>
      <c r="H450" s="50"/>
      <c r="I450" s="60">
        <v>4.1100000000000003</v>
      </c>
      <c r="J450" s="60">
        <v>0.28437899406782441</v>
      </c>
      <c r="K450" s="61">
        <v>4.3943789940678251</v>
      </c>
      <c r="L450" s="50"/>
      <c r="M450" s="51">
        <f t="shared" si="60"/>
        <v>-9.9961854836436714E-3</v>
      </c>
      <c r="O450" s="6">
        <f t="shared" si="61"/>
        <v>0</v>
      </c>
      <c r="R450" s="6">
        <f t="shared" si="62"/>
        <v>4.3943789940678251</v>
      </c>
      <c r="U450" s="34">
        <f t="shared" si="63"/>
        <v>0</v>
      </c>
      <c r="W450" s="34">
        <f t="shared" si="64"/>
        <v>-9.9999999999997868E-3</v>
      </c>
      <c r="X450" s="35">
        <f t="shared" si="65"/>
        <v>-2.4271844660194164E-3</v>
      </c>
      <c r="Y450" s="34">
        <f t="shared" si="66"/>
        <v>3.8145163557268269E-6</v>
      </c>
      <c r="Z450" s="35">
        <f t="shared" si="67"/>
        <v>1.341367541907168E-5</v>
      </c>
      <c r="AB450" s="2"/>
      <c r="AC450" s="54">
        <f t="shared" si="69"/>
        <v>-2.2696035365138423E-3</v>
      </c>
    </row>
    <row r="451" spans="1:29" x14ac:dyDescent="0.2">
      <c r="A451" s="47" t="s">
        <v>127</v>
      </c>
      <c r="B451" s="48">
        <v>589</v>
      </c>
      <c r="C451" s="47" t="s">
        <v>440</v>
      </c>
      <c r="D451" s="49"/>
      <c r="E451" s="57">
        <v>4.12</v>
      </c>
      <c r="F451" s="57">
        <v>0.28437517955146868</v>
      </c>
      <c r="G451" s="58">
        <f t="shared" si="68"/>
        <v>4.4043751795514687</v>
      </c>
      <c r="H451" s="50"/>
      <c r="I451" s="60">
        <v>4.1100000000000003</v>
      </c>
      <c r="J451" s="60">
        <v>0.28437899406782441</v>
      </c>
      <c r="K451" s="61">
        <v>4.3943789940678251</v>
      </c>
      <c r="L451" s="50"/>
      <c r="M451" s="51">
        <f t="shared" si="60"/>
        <v>-9.9961854836436714E-3</v>
      </c>
      <c r="O451" s="6">
        <f t="shared" si="61"/>
        <v>0</v>
      </c>
      <c r="R451" s="6">
        <f t="shared" si="62"/>
        <v>4.3943789940678251</v>
      </c>
      <c r="U451" s="34">
        <f t="shared" si="63"/>
        <v>0</v>
      </c>
      <c r="W451" s="34">
        <f t="shared" si="64"/>
        <v>-9.9999999999997868E-3</v>
      </c>
      <c r="X451" s="35">
        <f t="shared" si="65"/>
        <v>-2.4271844660194164E-3</v>
      </c>
      <c r="Y451" s="34">
        <f t="shared" si="66"/>
        <v>3.8145163557268269E-6</v>
      </c>
      <c r="Z451" s="35">
        <f t="shared" si="67"/>
        <v>1.341367541907168E-5</v>
      </c>
      <c r="AB451" s="2"/>
      <c r="AC451" s="54">
        <f t="shared" si="69"/>
        <v>-2.2696035365138423E-3</v>
      </c>
    </row>
    <row r="452" spans="1:29" x14ac:dyDescent="0.2">
      <c r="A452" s="47" t="s">
        <v>127</v>
      </c>
      <c r="B452" s="48">
        <v>590</v>
      </c>
      <c r="C452" s="47" t="s">
        <v>441</v>
      </c>
      <c r="D452" s="49"/>
      <c r="E452" s="57">
        <v>4.12</v>
      </c>
      <c r="F452" s="57">
        <v>0.28437517955146868</v>
      </c>
      <c r="G452" s="58">
        <f t="shared" si="68"/>
        <v>4.4043751795514687</v>
      </c>
      <c r="H452" s="50"/>
      <c r="I452" s="60">
        <v>4.1100000000000003</v>
      </c>
      <c r="J452" s="60">
        <v>0.28437899406782446</v>
      </c>
      <c r="K452" s="61">
        <v>4.3943789940678251</v>
      </c>
      <c r="L452" s="50"/>
      <c r="M452" s="51">
        <f t="shared" si="60"/>
        <v>-9.9961854836436714E-3</v>
      </c>
      <c r="O452" s="6">
        <f t="shared" si="61"/>
        <v>0</v>
      </c>
      <c r="R452" s="6">
        <f t="shared" si="62"/>
        <v>4.3943789940678251</v>
      </c>
      <c r="U452" s="34">
        <f t="shared" si="63"/>
        <v>0</v>
      </c>
      <c r="W452" s="34">
        <f t="shared" si="64"/>
        <v>-9.9999999999997868E-3</v>
      </c>
      <c r="X452" s="35">
        <f t="shared" si="65"/>
        <v>-2.4271844660194164E-3</v>
      </c>
      <c r="Y452" s="34">
        <f t="shared" si="66"/>
        <v>3.8145163557823381E-6</v>
      </c>
      <c r="Z452" s="35">
        <f t="shared" si="67"/>
        <v>1.3413675419293725E-5</v>
      </c>
      <c r="AB452" s="2"/>
      <c r="AC452" s="54">
        <f t="shared" si="69"/>
        <v>-2.2696035365138423E-3</v>
      </c>
    </row>
    <row r="453" spans="1:29" x14ac:dyDescent="0.2">
      <c r="A453" s="47" t="s">
        <v>127</v>
      </c>
      <c r="B453" s="48">
        <v>591</v>
      </c>
      <c r="C453" s="47" t="s">
        <v>442</v>
      </c>
      <c r="D453" s="49"/>
      <c r="E453" s="57">
        <v>4.12</v>
      </c>
      <c r="F453" s="57">
        <v>0.28437517955146868</v>
      </c>
      <c r="G453" s="58">
        <f t="shared" si="68"/>
        <v>4.4043751795514687</v>
      </c>
      <c r="H453" s="50"/>
      <c r="I453" s="60">
        <v>4.1100000000000003</v>
      </c>
      <c r="J453" s="60">
        <v>0.28437899406782441</v>
      </c>
      <c r="K453" s="61">
        <v>4.3943789940678251</v>
      </c>
      <c r="L453" s="50"/>
      <c r="M453" s="51">
        <f t="shared" si="60"/>
        <v>-9.9961854836436714E-3</v>
      </c>
      <c r="O453" s="6">
        <f t="shared" si="61"/>
        <v>0</v>
      </c>
      <c r="R453" s="6">
        <f t="shared" si="62"/>
        <v>4.3943789940678251</v>
      </c>
      <c r="U453" s="34">
        <f t="shared" si="63"/>
        <v>0</v>
      </c>
      <c r="W453" s="34">
        <f t="shared" si="64"/>
        <v>-9.9999999999997868E-3</v>
      </c>
      <c r="X453" s="35">
        <f t="shared" si="65"/>
        <v>-2.4271844660194164E-3</v>
      </c>
      <c r="Y453" s="34">
        <f t="shared" si="66"/>
        <v>3.8145163557268269E-6</v>
      </c>
      <c r="Z453" s="35">
        <f t="shared" si="67"/>
        <v>1.341367541907168E-5</v>
      </c>
      <c r="AB453" s="2"/>
      <c r="AC453" s="54">
        <f t="shared" si="69"/>
        <v>-2.2696035365138423E-3</v>
      </c>
    </row>
    <row r="454" spans="1:29" x14ac:dyDescent="0.2">
      <c r="A454" s="47" t="s">
        <v>127</v>
      </c>
      <c r="B454" s="48">
        <v>592</v>
      </c>
      <c r="C454" s="47" t="s">
        <v>443</v>
      </c>
      <c r="D454" s="49"/>
      <c r="E454" s="57">
        <v>4.12</v>
      </c>
      <c r="F454" s="57">
        <v>0.28437517955146868</v>
      </c>
      <c r="G454" s="58">
        <f t="shared" si="68"/>
        <v>4.4043751795514687</v>
      </c>
      <c r="H454" s="50"/>
      <c r="I454" s="60">
        <v>4.1100000000000003</v>
      </c>
      <c r="J454" s="60">
        <v>0.28437899406782446</v>
      </c>
      <c r="K454" s="61">
        <v>4.3943789940678251</v>
      </c>
      <c r="L454" s="50"/>
      <c r="M454" s="51">
        <f t="shared" si="60"/>
        <v>-9.9961854836436714E-3</v>
      </c>
      <c r="O454" s="6">
        <f t="shared" si="61"/>
        <v>0</v>
      </c>
      <c r="R454" s="6">
        <f t="shared" si="62"/>
        <v>4.3943789940678251</v>
      </c>
      <c r="U454" s="34">
        <f t="shared" si="63"/>
        <v>0</v>
      </c>
      <c r="W454" s="34">
        <f t="shared" si="64"/>
        <v>-9.9999999999997868E-3</v>
      </c>
      <c r="X454" s="35">
        <f t="shared" si="65"/>
        <v>-2.4271844660194164E-3</v>
      </c>
      <c r="Y454" s="34">
        <f t="shared" si="66"/>
        <v>3.8145163557823381E-6</v>
      </c>
      <c r="Z454" s="35">
        <f t="shared" si="67"/>
        <v>1.3413675419293725E-5</v>
      </c>
      <c r="AB454" s="2"/>
      <c r="AC454" s="54">
        <f t="shared" si="69"/>
        <v>-2.2696035365138423E-3</v>
      </c>
    </row>
    <row r="455" spans="1:29" x14ac:dyDescent="0.2">
      <c r="A455" s="47" t="s">
        <v>31</v>
      </c>
      <c r="B455" s="48">
        <v>593</v>
      </c>
      <c r="C455" s="47" t="s">
        <v>444</v>
      </c>
      <c r="D455" s="49"/>
      <c r="E455" s="57">
        <v>4.12</v>
      </c>
      <c r="F455" s="57">
        <v>0.35064767616663312</v>
      </c>
      <c r="G455" s="58">
        <f t="shared" si="68"/>
        <v>4.4706476761666334</v>
      </c>
      <c r="H455" s="50"/>
      <c r="I455" s="60">
        <v>4.1100000000000003</v>
      </c>
      <c r="J455" s="60">
        <v>0.35064009921080536</v>
      </c>
      <c r="K455" s="61">
        <v>4.4606400992108055</v>
      </c>
      <c r="L455" s="50"/>
      <c r="M455" s="51">
        <f t="shared" ref="M455:M512" si="70">K455-G455</f>
        <v>-1.0007576955827879E-2</v>
      </c>
      <c r="O455" s="6">
        <f t="shared" ref="O455:O512" si="71">K455-I455-J455</f>
        <v>0</v>
      </c>
      <c r="R455" s="6">
        <f t="shared" ref="R455:R512" si="72">K455-Q455</f>
        <v>4.4606400992108055</v>
      </c>
      <c r="U455" s="34">
        <f t="shared" ref="U455:U512" si="73">I455+J455-K455</f>
        <v>0</v>
      </c>
      <c r="W455" s="34">
        <f t="shared" ref="W455:W512" si="74">I455-E455</f>
        <v>-9.9999999999997868E-3</v>
      </c>
      <c r="X455" s="35">
        <f t="shared" ref="X455:X512" si="75">I455/E455-1</f>
        <v>-2.4271844660194164E-3</v>
      </c>
      <c r="Y455" s="34">
        <f t="shared" ref="Y455:Y512" si="76">J455-F455</f>
        <v>-7.5769558277594129E-6</v>
      </c>
      <c r="Z455" s="35">
        <f t="shared" ref="Z455:Z512" si="77">J455/F455-1</f>
        <v>-2.1608458697364163E-5</v>
      </c>
      <c r="AB455" s="2"/>
      <c r="AC455" s="54">
        <f t="shared" si="69"/>
        <v>-2.2385071874885254E-3</v>
      </c>
    </row>
    <row r="456" spans="1:29" x14ac:dyDescent="0.2">
      <c r="A456" s="47" t="s">
        <v>31</v>
      </c>
      <c r="B456" s="48">
        <v>594</v>
      </c>
      <c r="C456" s="47" t="s">
        <v>445</v>
      </c>
      <c r="D456" s="49"/>
      <c r="E456" s="57">
        <v>4.12</v>
      </c>
      <c r="F456" s="57">
        <v>0.35064767616663312</v>
      </c>
      <c r="G456" s="58">
        <f t="shared" ref="G456:G463" si="78">E456+F456</f>
        <v>4.4706476761666334</v>
      </c>
      <c r="H456" s="50"/>
      <c r="I456" s="60">
        <v>4.1100000000000003</v>
      </c>
      <c r="J456" s="60">
        <v>0.35064009921080536</v>
      </c>
      <c r="K456" s="61">
        <v>4.4606400992108055</v>
      </c>
      <c r="L456" s="50"/>
      <c r="M456" s="51">
        <f t="shared" si="70"/>
        <v>-1.0007576955827879E-2</v>
      </c>
      <c r="O456" s="6">
        <f t="shared" si="71"/>
        <v>0</v>
      </c>
      <c r="R456" s="6">
        <f t="shared" si="72"/>
        <v>4.4606400992108055</v>
      </c>
      <c r="U456" s="34">
        <f t="shared" si="73"/>
        <v>0</v>
      </c>
      <c r="W456" s="34">
        <f t="shared" si="74"/>
        <v>-9.9999999999997868E-3</v>
      </c>
      <c r="X456" s="35">
        <f t="shared" si="75"/>
        <v>-2.4271844660194164E-3</v>
      </c>
      <c r="Y456" s="34">
        <f t="shared" si="76"/>
        <v>-7.5769558277594129E-6</v>
      </c>
      <c r="Z456" s="35">
        <f t="shared" si="77"/>
        <v>-2.1608458697364163E-5</v>
      </c>
      <c r="AB456" s="2"/>
      <c r="AC456" s="54">
        <f t="shared" si="69"/>
        <v>-2.2385071874885254E-3</v>
      </c>
    </row>
    <row r="457" spans="1:29" x14ac:dyDescent="0.2">
      <c r="A457" s="47" t="s">
        <v>31</v>
      </c>
      <c r="B457" s="48">
        <v>595</v>
      </c>
      <c r="C457" s="47" t="s">
        <v>446</v>
      </c>
      <c r="D457" s="49"/>
      <c r="E457" s="57">
        <v>4.12</v>
      </c>
      <c r="F457" s="57">
        <v>0.35064767616663312</v>
      </c>
      <c r="G457" s="58">
        <f t="shared" si="78"/>
        <v>4.4706476761666334</v>
      </c>
      <c r="H457" s="50"/>
      <c r="I457" s="60">
        <v>4.1100000000000003</v>
      </c>
      <c r="J457" s="60">
        <v>0.35064009921080536</v>
      </c>
      <c r="K457" s="61">
        <v>4.4606400992108055</v>
      </c>
      <c r="L457" s="50"/>
      <c r="M457" s="51">
        <f t="shared" si="70"/>
        <v>-1.0007576955827879E-2</v>
      </c>
      <c r="O457" s="6">
        <f t="shared" si="71"/>
        <v>0</v>
      </c>
      <c r="R457" s="6">
        <f t="shared" si="72"/>
        <v>4.4606400992108055</v>
      </c>
      <c r="U457" s="34">
        <f t="shared" si="73"/>
        <v>0</v>
      </c>
      <c r="W457" s="34">
        <f t="shared" si="74"/>
        <v>-9.9999999999997868E-3</v>
      </c>
      <c r="X457" s="35">
        <f t="shared" si="75"/>
        <v>-2.4271844660194164E-3</v>
      </c>
      <c r="Y457" s="34">
        <f t="shared" si="76"/>
        <v>-7.5769558277594129E-6</v>
      </c>
      <c r="Z457" s="35">
        <f t="shared" si="77"/>
        <v>-2.1608458697364163E-5</v>
      </c>
      <c r="AB457" s="2"/>
      <c r="AC457" s="54">
        <f t="shared" ref="AC457:AC463" si="79">K457/G457-1</f>
        <v>-2.2385071874885254E-3</v>
      </c>
    </row>
    <row r="458" spans="1:29" x14ac:dyDescent="0.2">
      <c r="A458" s="47" t="s">
        <v>127</v>
      </c>
      <c r="B458" s="48">
        <v>596</v>
      </c>
      <c r="C458" s="47" t="s">
        <v>447</v>
      </c>
      <c r="D458" s="49"/>
      <c r="E458" s="57">
        <v>4.12</v>
      </c>
      <c r="F458" s="57">
        <v>0.28437517955146868</v>
      </c>
      <c r="G458" s="58">
        <f t="shared" si="78"/>
        <v>4.4043751795514687</v>
      </c>
      <c r="H458" s="50"/>
      <c r="I458" s="60">
        <v>4.1100000000000003</v>
      </c>
      <c r="J458" s="60">
        <v>0.28437899406782446</v>
      </c>
      <c r="K458" s="61">
        <v>4.3943789940678251</v>
      </c>
      <c r="L458" s="50"/>
      <c r="M458" s="51">
        <f t="shared" si="70"/>
        <v>-9.9961854836436714E-3</v>
      </c>
      <c r="O458" s="6">
        <f t="shared" si="71"/>
        <v>0</v>
      </c>
      <c r="R458" s="6">
        <f t="shared" si="72"/>
        <v>4.3943789940678251</v>
      </c>
      <c r="U458" s="34">
        <f t="shared" si="73"/>
        <v>0</v>
      </c>
      <c r="W458" s="34">
        <f t="shared" si="74"/>
        <v>-9.9999999999997868E-3</v>
      </c>
      <c r="X458" s="35">
        <f t="shared" si="75"/>
        <v>-2.4271844660194164E-3</v>
      </c>
      <c r="Y458" s="34">
        <f t="shared" si="76"/>
        <v>3.8145163557823381E-6</v>
      </c>
      <c r="Z458" s="35">
        <f t="shared" si="77"/>
        <v>1.3413675419293725E-5</v>
      </c>
      <c r="AB458" s="2"/>
      <c r="AC458" s="54">
        <f t="shared" si="79"/>
        <v>-2.2696035365138423E-3</v>
      </c>
    </row>
    <row r="459" spans="1:29" x14ac:dyDescent="0.2">
      <c r="A459" s="47" t="s">
        <v>127</v>
      </c>
      <c r="B459" s="48">
        <v>597</v>
      </c>
      <c r="C459" s="47" t="s">
        <v>448</v>
      </c>
      <c r="D459" s="49"/>
      <c r="E459" s="57">
        <v>4.12</v>
      </c>
      <c r="F459" s="57">
        <v>0.28437517955146868</v>
      </c>
      <c r="G459" s="58">
        <f t="shared" si="78"/>
        <v>4.4043751795514687</v>
      </c>
      <c r="H459" s="50"/>
      <c r="I459" s="60">
        <v>4.1100000000000003</v>
      </c>
      <c r="J459" s="60">
        <v>0.28437899406782441</v>
      </c>
      <c r="K459" s="61">
        <v>4.3943789940678251</v>
      </c>
      <c r="L459" s="50"/>
      <c r="M459" s="51">
        <f t="shared" si="70"/>
        <v>-9.9961854836436714E-3</v>
      </c>
      <c r="O459" s="6">
        <f t="shared" si="71"/>
        <v>0</v>
      </c>
      <c r="R459" s="6">
        <f t="shared" si="72"/>
        <v>4.3943789940678251</v>
      </c>
      <c r="U459" s="34">
        <f t="shared" si="73"/>
        <v>0</v>
      </c>
      <c r="W459" s="34">
        <f t="shared" si="74"/>
        <v>-9.9999999999997868E-3</v>
      </c>
      <c r="X459" s="35">
        <f t="shared" si="75"/>
        <v>-2.4271844660194164E-3</v>
      </c>
      <c r="Y459" s="34">
        <f t="shared" si="76"/>
        <v>3.8145163557268269E-6</v>
      </c>
      <c r="Z459" s="35">
        <f t="shared" si="77"/>
        <v>1.341367541907168E-5</v>
      </c>
      <c r="AB459" s="2"/>
      <c r="AC459" s="54">
        <f t="shared" si="79"/>
        <v>-2.2696035365138423E-3</v>
      </c>
    </row>
    <row r="460" spans="1:29" x14ac:dyDescent="0.2">
      <c r="A460" s="47" t="s">
        <v>31</v>
      </c>
      <c r="B460" s="48">
        <v>598</v>
      </c>
      <c r="C460" s="47" t="s">
        <v>449</v>
      </c>
      <c r="D460" s="49"/>
      <c r="E460" s="57">
        <v>4.12</v>
      </c>
      <c r="F460" s="57">
        <v>0.35064767616663312</v>
      </c>
      <c r="G460" s="58">
        <f t="shared" si="78"/>
        <v>4.4706476761666334</v>
      </c>
      <c r="H460" s="50"/>
      <c r="I460" s="60">
        <v>4.1100000000000003</v>
      </c>
      <c r="J460" s="60">
        <v>0.35064009921080536</v>
      </c>
      <c r="K460" s="61">
        <v>4.4606400992108055</v>
      </c>
      <c r="L460" s="50"/>
      <c r="M460" s="51">
        <f t="shared" si="70"/>
        <v>-1.0007576955827879E-2</v>
      </c>
      <c r="O460" s="6">
        <f t="shared" si="71"/>
        <v>0</v>
      </c>
      <c r="R460" s="6">
        <f t="shared" si="72"/>
        <v>4.4606400992108055</v>
      </c>
      <c r="U460" s="34">
        <f t="shared" si="73"/>
        <v>0</v>
      </c>
      <c r="W460" s="34">
        <f t="shared" si="74"/>
        <v>-9.9999999999997868E-3</v>
      </c>
      <c r="X460" s="35">
        <f t="shared" si="75"/>
        <v>-2.4271844660194164E-3</v>
      </c>
      <c r="Y460" s="34">
        <f t="shared" si="76"/>
        <v>-7.5769558277594129E-6</v>
      </c>
      <c r="Z460" s="35">
        <f t="shared" si="77"/>
        <v>-2.1608458697364163E-5</v>
      </c>
      <c r="AB460" s="2"/>
      <c r="AC460" s="54">
        <f t="shared" si="79"/>
        <v>-2.2385071874885254E-3</v>
      </c>
    </row>
    <row r="461" spans="1:29" x14ac:dyDescent="0.2">
      <c r="A461" s="47" t="s">
        <v>127</v>
      </c>
      <c r="B461" s="48">
        <v>599</v>
      </c>
      <c r="C461" s="47" t="s">
        <v>450</v>
      </c>
      <c r="D461" s="49"/>
      <c r="E461" s="57">
        <v>4.12</v>
      </c>
      <c r="F461" s="57">
        <v>0.28437517955146868</v>
      </c>
      <c r="G461" s="58">
        <f t="shared" si="78"/>
        <v>4.4043751795514687</v>
      </c>
      <c r="H461" s="50"/>
      <c r="I461" s="60">
        <v>4.1100000000000003</v>
      </c>
      <c r="J461" s="60">
        <v>0.28437899406782441</v>
      </c>
      <c r="K461" s="61">
        <v>4.3943789940678251</v>
      </c>
      <c r="L461" s="50"/>
      <c r="M461" s="51">
        <f t="shared" si="70"/>
        <v>-9.9961854836436714E-3</v>
      </c>
      <c r="O461" s="6">
        <f t="shared" si="71"/>
        <v>0</v>
      </c>
      <c r="R461" s="6">
        <f t="shared" si="72"/>
        <v>4.3943789940678251</v>
      </c>
      <c r="U461" s="34">
        <f t="shared" si="73"/>
        <v>0</v>
      </c>
      <c r="W461" s="34">
        <f t="shared" si="74"/>
        <v>-9.9999999999997868E-3</v>
      </c>
      <c r="X461" s="35">
        <f t="shared" si="75"/>
        <v>-2.4271844660194164E-3</v>
      </c>
      <c r="Y461" s="34">
        <f t="shared" si="76"/>
        <v>3.8145163557268269E-6</v>
      </c>
      <c r="Z461" s="35">
        <f t="shared" si="77"/>
        <v>1.341367541907168E-5</v>
      </c>
      <c r="AB461" s="2"/>
      <c r="AC461" s="54">
        <f t="shared" si="79"/>
        <v>-2.2696035365138423E-3</v>
      </c>
    </row>
    <row r="462" spans="1:29" x14ac:dyDescent="0.2">
      <c r="A462" s="47" t="s">
        <v>31</v>
      </c>
      <c r="B462" s="48">
        <v>600</v>
      </c>
      <c r="C462" s="47" t="s">
        <v>451</v>
      </c>
      <c r="D462" s="49"/>
      <c r="E462" s="57">
        <v>4.12</v>
      </c>
      <c r="F462" s="57">
        <v>0.35064767616663312</v>
      </c>
      <c r="G462" s="58">
        <f t="shared" si="78"/>
        <v>4.4706476761666334</v>
      </c>
      <c r="H462" s="50"/>
      <c r="I462" s="60">
        <v>4.1100000000000003</v>
      </c>
      <c r="J462" s="60">
        <v>0.35064009921080536</v>
      </c>
      <c r="K462" s="61">
        <v>4.4606400992108055</v>
      </c>
      <c r="L462" s="50"/>
      <c r="M462" s="51">
        <f t="shared" si="70"/>
        <v>-1.0007576955827879E-2</v>
      </c>
      <c r="O462" s="6">
        <f t="shared" si="71"/>
        <v>0</v>
      </c>
      <c r="R462" s="6">
        <f t="shared" si="72"/>
        <v>4.4606400992108055</v>
      </c>
      <c r="U462" s="34">
        <f t="shared" si="73"/>
        <v>0</v>
      </c>
      <c r="W462" s="34">
        <f t="shared" si="74"/>
        <v>-9.9999999999997868E-3</v>
      </c>
      <c r="X462" s="35">
        <f t="shared" si="75"/>
        <v>-2.4271844660194164E-3</v>
      </c>
      <c r="Y462" s="34">
        <f t="shared" si="76"/>
        <v>-7.5769558277594129E-6</v>
      </c>
      <c r="Z462" s="35">
        <f t="shared" si="77"/>
        <v>-2.1608458697364163E-5</v>
      </c>
      <c r="AB462" s="2"/>
      <c r="AC462" s="54">
        <f t="shared" si="79"/>
        <v>-2.2385071874885254E-3</v>
      </c>
    </row>
    <row r="463" spans="1:29" x14ac:dyDescent="0.2">
      <c r="A463" s="47" t="s">
        <v>31</v>
      </c>
      <c r="B463" s="48">
        <v>601</v>
      </c>
      <c r="C463" s="47" t="s">
        <v>452</v>
      </c>
      <c r="D463" s="49"/>
      <c r="E463" s="57">
        <v>4.12</v>
      </c>
      <c r="F463" s="57">
        <v>0.35064767616663317</v>
      </c>
      <c r="G463" s="58">
        <f t="shared" si="78"/>
        <v>4.4706476761666334</v>
      </c>
      <c r="H463" s="50"/>
      <c r="I463" s="60">
        <v>4.1100000000000003</v>
      </c>
      <c r="J463" s="60">
        <v>0.35064009921080536</v>
      </c>
      <c r="K463" s="61">
        <v>4.4606400992108055</v>
      </c>
      <c r="L463" s="50"/>
      <c r="M463" s="51">
        <f t="shared" si="70"/>
        <v>-1.0007576955827879E-2</v>
      </c>
      <c r="O463" s="6">
        <f t="shared" si="71"/>
        <v>0</v>
      </c>
      <c r="R463" s="6">
        <f t="shared" si="72"/>
        <v>4.4606400992108055</v>
      </c>
      <c r="U463" s="34">
        <f t="shared" si="73"/>
        <v>0</v>
      </c>
      <c r="W463" s="34">
        <f t="shared" si="74"/>
        <v>-9.9999999999997868E-3</v>
      </c>
      <c r="X463" s="35">
        <f t="shared" si="75"/>
        <v>-2.4271844660194164E-3</v>
      </c>
      <c r="Y463" s="34">
        <f t="shared" si="76"/>
        <v>-7.576955827814924E-6</v>
      </c>
      <c r="Z463" s="35">
        <f t="shared" si="77"/>
        <v>-2.1608458697475186E-5</v>
      </c>
      <c r="AB463" s="2"/>
      <c r="AC463" s="54">
        <f t="shared" si="79"/>
        <v>-2.2385071874885254E-3</v>
      </c>
    </row>
    <row r="464" spans="1:29" x14ac:dyDescent="0.2">
      <c r="A464" s="47" t="s">
        <v>31</v>
      </c>
      <c r="B464" s="48">
        <v>602</v>
      </c>
      <c r="C464" s="47" t="s">
        <v>453</v>
      </c>
      <c r="D464" s="49"/>
      <c r="E464" s="57">
        <v>4.12</v>
      </c>
      <c r="F464" s="57">
        <v>0.35064767616663312</v>
      </c>
      <c r="G464" s="58">
        <f t="shared" ref="G464:G499" si="80">E464+F464</f>
        <v>4.4706476761666334</v>
      </c>
      <c r="H464" s="50"/>
      <c r="I464" s="60">
        <v>4.1100000000000003</v>
      </c>
      <c r="J464" s="60">
        <v>0.35064009921080536</v>
      </c>
      <c r="K464" s="61">
        <v>4.4606400992108055</v>
      </c>
      <c r="L464" s="50"/>
      <c r="M464" s="51">
        <f t="shared" ref="M464:M499" si="81">K464-G464</f>
        <v>-1.0007576955827879E-2</v>
      </c>
      <c r="O464" s="6">
        <f t="shared" ref="O464:O499" si="82">K464-I464-J464</f>
        <v>0</v>
      </c>
      <c r="R464" s="6">
        <f t="shared" ref="R464:R499" si="83">K464-Q464</f>
        <v>4.4606400992108055</v>
      </c>
      <c r="U464" s="34">
        <f t="shared" ref="U464:U499" si="84">I464+J464-K464</f>
        <v>0</v>
      </c>
      <c r="W464" s="34">
        <f t="shared" ref="W464:W499" si="85">I464-E464</f>
        <v>-9.9999999999997868E-3</v>
      </c>
      <c r="X464" s="35">
        <f t="shared" ref="X464:X499" si="86">I464/E464-1</f>
        <v>-2.4271844660194164E-3</v>
      </c>
      <c r="Y464" s="34">
        <f t="shared" ref="Y464:Y499" si="87">J464-F464</f>
        <v>-7.5769558277594129E-6</v>
      </c>
      <c r="Z464" s="35">
        <f t="shared" ref="Z464:Z499" si="88">J464/F464-1</f>
        <v>-2.1608458697364163E-5</v>
      </c>
      <c r="AB464" s="2"/>
      <c r="AC464" s="54">
        <f t="shared" ref="AC464:AC499" si="89">K464/G464-1</f>
        <v>-2.2385071874885254E-3</v>
      </c>
    </row>
    <row r="465" spans="1:29" x14ac:dyDescent="0.2">
      <c r="A465" s="47" t="s">
        <v>127</v>
      </c>
      <c r="B465" s="48">
        <v>603</v>
      </c>
      <c r="C465" s="47" t="s">
        <v>454</v>
      </c>
      <c r="D465" s="49"/>
      <c r="E465" s="57">
        <v>4.12</v>
      </c>
      <c r="F465" s="57">
        <v>0.28437517955146868</v>
      </c>
      <c r="G465" s="58">
        <f t="shared" si="80"/>
        <v>4.4043751795514687</v>
      </c>
      <c r="H465" s="50"/>
      <c r="I465" s="60">
        <v>4.1100000000000003</v>
      </c>
      <c r="J465" s="60">
        <v>0.28437899406782435</v>
      </c>
      <c r="K465" s="61">
        <v>4.3943789940678251</v>
      </c>
      <c r="L465" s="50"/>
      <c r="M465" s="51">
        <f t="shared" si="81"/>
        <v>-9.9961854836436714E-3</v>
      </c>
      <c r="O465" s="6">
        <f t="shared" si="82"/>
        <v>0</v>
      </c>
      <c r="R465" s="6">
        <f t="shared" si="83"/>
        <v>4.3943789940678251</v>
      </c>
      <c r="U465" s="34">
        <f t="shared" si="84"/>
        <v>0</v>
      </c>
      <c r="W465" s="34">
        <f t="shared" si="85"/>
        <v>-9.9999999999997868E-3</v>
      </c>
      <c r="X465" s="35">
        <f t="shared" si="86"/>
        <v>-2.4271844660194164E-3</v>
      </c>
      <c r="Y465" s="34">
        <f t="shared" si="87"/>
        <v>3.8145163556713158E-6</v>
      </c>
      <c r="Z465" s="35">
        <f t="shared" si="88"/>
        <v>1.3413675418849635E-5</v>
      </c>
      <c r="AB465" s="2"/>
      <c r="AC465" s="54">
        <f t="shared" si="89"/>
        <v>-2.2696035365138423E-3</v>
      </c>
    </row>
    <row r="466" spans="1:29" x14ac:dyDescent="0.2">
      <c r="A466" s="47" t="s">
        <v>127</v>
      </c>
      <c r="B466" s="48">
        <v>604</v>
      </c>
      <c r="C466" s="47" t="s">
        <v>455</v>
      </c>
      <c r="D466" s="49"/>
      <c r="E466" s="57">
        <v>4.12</v>
      </c>
      <c r="F466" s="57">
        <v>0.28437517955146868</v>
      </c>
      <c r="G466" s="58">
        <f t="shared" si="80"/>
        <v>4.4043751795514687</v>
      </c>
      <c r="H466" s="50"/>
      <c r="I466" s="60">
        <v>4.1100000000000003</v>
      </c>
      <c r="J466" s="60">
        <v>0.36406950404922539</v>
      </c>
      <c r="K466" s="61">
        <v>4.4740695040492255</v>
      </c>
      <c r="L466" s="50"/>
      <c r="M466" s="51">
        <f t="shared" si="81"/>
        <v>6.969432449775681E-2</v>
      </c>
      <c r="O466" s="6">
        <f t="shared" si="82"/>
        <v>0</v>
      </c>
      <c r="R466" s="6">
        <f t="shared" si="83"/>
        <v>4.4740695040492255</v>
      </c>
      <c r="U466" s="34">
        <f t="shared" si="84"/>
        <v>0</v>
      </c>
      <c r="W466" s="34">
        <f t="shared" si="85"/>
        <v>-9.9999999999997868E-3</v>
      </c>
      <c r="X466" s="35">
        <f t="shared" si="86"/>
        <v>-2.4271844660194164E-3</v>
      </c>
      <c r="Y466" s="34">
        <f t="shared" si="87"/>
        <v>7.9694324497756708E-2</v>
      </c>
      <c r="Z466" s="35">
        <f t="shared" si="88"/>
        <v>0.28024360151070415</v>
      </c>
      <c r="AB466" s="2"/>
      <c r="AC466" s="54">
        <f t="shared" si="89"/>
        <v>1.5823884582160996E-2</v>
      </c>
    </row>
    <row r="467" spans="1:29" x14ac:dyDescent="0.2">
      <c r="A467" s="47" t="s">
        <v>127</v>
      </c>
      <c r="B467" s="48">
        <v>605</v>
      </c>
      <c r="C467" s="47" t="s">
        <v>456</v>
      </c>
      <c r="D467" s="49"/>
      <c r="E467" s="57">
        <v>4.12</v>
      </c>
      <c r="F467" s="57">
        <v>0.28437517955146868</v>
      </c>
      <c r="G467" s="58">
        <f t="shared" si="80"/>
        <v>4.4043751795514687</v>
      </c>
      <c r="H467" s="50"/>
      <c r="I467" s="60">
        <v>4.1100000000000003</v>
      </c>
      <c r="J467" s="60">
        <v>0.28437899406782441</v>
      </c>
      <c r="K467" s="61">
        <v>4.3943789940678251</v>
      </c>
      <c r="L467" s="50"/>
      <c r="M467" s="51">
        <f t="shared" si="81"/>
        <v>-9.9961854836436714E-3</v>
      </c>
      <c r="O467" s="6">
        <f t="shared" si="82"/>
        <v>0</v>
      </c>
      <c r="R467" s="6">
        <f t="shared" si="83"/>
        <v>4.3943789940678251</v>
      </c>
      <c r="U467" s="34">
        <f t="shared" si="84"/>
        <v>0</v>
      </c>
      <c r="W467" s="34">
        <f t="shared" si="85"/>
        <v>-9.9999999999997868E-3</v>
      </c>
      <c r="X467" s="35">
        <f t="shared" si="86"/>
        <v>-2.4271844660194164E-3</v>
      </c>
      <c r="Y467" s="34">
        <f t="shared" si="87"/>
        <v>3.8145163557268269E-6</v>
      </c>
      <c r="Z467" s="35">
        <f t="shared" si="88"/>
        <v>1.341367541907168E-5</v>
      </c>
      <c r="AB467" s="2"/>
      <c r="AC467" s="54">
        <f t="shared" si="89"/>
        <v>-2.2696035365138423E-3</v>
      </c>
    </row>
    <row r="468" spans="1:29" x14ac:dyDescent="0.2">
      <c r="A468" s="47" t="s">
        <v>127</v>
      </c>
      <c r="B468" s="48">
        <v>606</v>
      </c>
      <c r="C468" s="47" t="s">
        <v>457</v>
      </c>
      <c r="D468" s="49"/>
      <c r="E468" s="57">
        <v>4.12</v>
      </c>
      <c r="F468" s="57">
        <v>0.28437517955146868</v>
      </c>
      <c r="G468" s="58">
        <f t="shared" si="80"/>
        <v>4.4043751795514687</v>
      </c>
      <c r="H468" s="50"/>
      <c r="I468" s="60">
        <v>4.1100000000000003</v>
      </c>
      <c r="J468" s="60">
        <v>0.28437899406782441</v>
      </c>
      <c r="K468" s="61">
        <v>4.3943789940678251</v>
      </c>
      <c r="L468" s="50"/>
      <c r="M468" s="51">
        <f t="shared" si="81"/>
        <v>-9.9961854836436714E-3</v>
      </c>
      <c r="O468" s="6">
        <f t="shared" si="82"/>
        <v>0</v>
      </c>
      <c r="R468" s="6">
        <f t="shared" si="83"/>
        <v>4.3943789940678251</v>
      </c>
      <c r="U468" s="34">
        <f t="shared" si="84"/>
        <v>0</v>
      </c>
      <c r="W468" s="34">
        <f t="shared" si="85"/>
        <v>-9.9999999999997868E-3</v>
      </c>
      <c r="X468" s="35">
        <f t="shared" si="86"/>
        <v>-2.4271844660194164E-3</v>
      </c>
      <c r="Y468" s="34">
        <f t="shared" si="87"/>
        <v>3.8145163557268269E-6</v>
      </c>
      <c r="Z468" s="35">
        <f t="shared" si="88"/>
        <v>1.341367541907168E-5</v>
      </c>
      <c r="AB468" s="2"/>
      <c r="AC468" s="54">
        <f t="shared" si="89"/>
        <v>-2.2696035365138423E-3</v>
      </c>
    </row>
    <row r="469" spans="1:29" x14ac:dyDescent="0.2">
      <c r="A469" s="47" t="s">
        <v>127</v>
      </c>
      <c r="B469" s="48">
        <v>607</v>
      </c>
      <c r="C469" s="47" t="s">
        <v>458</v>
      </c>
      <c r="D469" s="49"/>
      <c r="E469" s="57">
        <v>4.12</v>
      </c>
      <c r="F469" s="57">
        <v>0.28437517955146868</v>
      </c>
      <c r="G469" s="58">
        <f t="shared" si="80"/>
        <v>4.4043751795514687</v>
      </c>
      <c r="H469" s="50"/>
      <c r="I469" s="60">
        <v>4.1100000000000003</v>
      </c>
      <c r="J469" s="60">
        <v>0.28437899406782441</v>
      </c>
      <c r="K469" s="61">
        <v>4.3943789940678251</v>
      </c>
      <c r="L469" s="50"/>
      <c r="M469" s="51">
        <f t="shared" si="81"/>
        <v>-9.9961854836436714E-3</v>
      </c>
      <c r="O469" s="6">
        <f t="shared" si="82"/>
        <v>0</v>
      </c>
      <c r="R469" s="6">
        <f t="shared" si="83"/>
        <v>4.3943789940678251</v>
      </c>
      <c r="U469" s="34">
        <f t="shared" si="84"/>
        <v>0</v>
      </c>
      <c r="W469" s="34">
        <f t="shared" si="85"/>
        <v>-9.9999999999997868E-3</v>
      </c>
      <c r="X469" s="35">
        <f t="shared" si="86"/>
        <v>-2.4271844660194164E-3</v>
      </c>
      <c r="Y469" s="34">
        <f t="shared" si="87"/>
        <v>3.8145163557268269E-6</v>
      </c>
      <c r="Z469" s="35">
        <f t="shared" si="88"/>
        <v>1.341367541907168E-5</v>
      </c>
      <c r="AB469" s="2"/>
      <c r="AC469" s="54">
        <f t="shared" si="89"/>
        <v>-2.2696035365138423E-3</v>
      </c>
    </row>
    <row r="470" spans="1:29" x14ac:dyDescent="0.2">
      <c r="A470" s="47" t="s">
        <v>127</v>
      </c>
      <c r="B470" s="48">
        <v>608</v>
      </c>
      <c r="C470" s="47" t="s">
        <v>459</v>
      </c>
      <c r="D470" s="49"/>
      <c r="E470" s="57">
        <v>4.12</v>
      </c>
      <c r="F470" s="57">
        <v>0.28437517955146868</v>
      </c>
      <c r="G470" s="58">
        <f t="shared" si="80"/>
        <v>4.4043751795514687</v>
      </c>
      <c r="H470" s="50"/>
      <c r="I470" s="60">
        <v>4.1100000000000003</v>
      </c>
      <c r="J470" s="60">
        <v>0.28437899406782446</v>
      </c>
      <c r="K470" s="61">
        <v>4.3943789940678251</v>
      </c>
      <c r="L470" s="50"/>
      <c r="M470" s="51">
        <f t="shared" si="81"/>
        <v>-9.9961854836436714E-3</v>
      </c>
      <c r="O470" s="6">
        <f t="shared" si="82"/>
        <v>0</v>
      </c>
      <c r="R470" s="6">
        <f t="shared" si="83"/>
        <v>4.3943789940678251</v>
      </c>
      <c r="U470" s="34">
        <f t="shared" si="84"/>
        <v>0</v>
      </c>
      <c r="W470" s="34">
        <f t="shared" si="85"/>
        <v>-9.9999999999997868E-3</v>
      </c>
      <c r="X470" s="35">
        <f t="shared" si="86"/>
        <v>-2.4271844660194164E-3</v>
      </c>
      <c r="Y470" s="34">
        <f t="shared" si="87"/>
        <v>3.8145163557823381E-6</v>
      </c>
      <c r="Z470" s="35">
        <f t="shared" si="88"/>
        <v>1.3413675419293725E-5</v>
      </c>
      <c r="AB470" s="2"/>
      <c r="AC470" s="54">
        <f t="shared" si="89"/>
        <v>-2.2696035365138423E-3</v>
      </c>
    </row>
    <row r="471" spans="1:29" hidden="1" x14ac:dyDescent="0.2">
      <c r="A471" s="47" t="s">
        <v>127</v>
      </c>
      <c r="B471" s="48">
        <v>609</v>
      </c>
      <c r="C471" s="47" t="s">
        <v>460</v>
      </c>
      <c r="D471" s="49"/>
      <c r="E471" s="57"/>
      <c r="F471" s="57"/>
      <c r="G471" s="58"/>
      <c r="H471" s="50"/>
      <c r="I471" s="60"/>
      <c r="J471" s="60"/>
      <c r="K471" s="61"/>
      <c r="L471" s="50"/>
      <c r="M471" s="51"/>
      <c r="O471" s="6"/>
      <c r="U471" s="34"/>
      <c r="W471" s="34"/>
      <c r="X471" s="35"/>
      <c r="Y471" s="34"/>
      <c r="Z471" s="35"/>
      <c r="AB471" s="2"/>
      <c r="AC471" s="54"/>
    </row>
    <row r="472" spans="1:29" x14ac:dyDescent="0.2">
      <c r="A472" s="47" t="s">
        <v>127</v>
      </c>
      <c r="B472" s="48">
        <v>610</v>
      </c>
      <c r="C472" s="47" t="s">
        <v>461</v>
      </c>
      <c r="D472" s="49"/>
      <c r="E472" s="57">
        <v>4.12</v>
      </c>
      <c r="F472" s="57">
        <v>0.28437517955146868</v>
      </c>
      <c r="G472" s="58">
        <f t="shared" si="80"/>
        <v>4.4043751795514687</v>
      </c>
      <c r="H472" s="50"/>
      <c r="I472" s="60">
        <v>4.1100000000000003</v>
      </c>
      <c r="J472" s="60">
        <v>0.28437899406782441</v>
      </c>
      <c r="K472" s="61">
        <v>4.3943789940678251</v>
      </c>
      <c r="L472" s="50"/>
      <c r="M472" s="51">
        <f t="shared" si="81"/>
        <v>-9.9961854836436714E-3</v>
      </c>
      <c r="O472" s="6">
        <f t="shared" si="82"/>
        <v>0</v>
      </c>
      <c r="R472" s="6">
        <f t="shared" si="83"/>
        <v>4.3943789940678251</v>
      </c>
      <c r="U472" s="34">
        <f t="shared" si="84"/>
        <v>0</v>
      </c>
      <c r="W472" s="34">
        <f t="shared" si="85"/>
        <v>-9.9999999999997868E-3</v>
      </c>
      <c r="X472" s="35">
        <f t="shared" si="86"/>
        <v>-2.4271844660194164E-3</v>
      </c>
      <c r="Y472" s="34">
        <f t="shared" si="87"/>
        <v>3.8145163557268269E-6</v>
      </c>
      <c r="Z472" s="35">
        <f t="shared" si="88"/>
        <v>1.341367541907168E-5</v>
      </c>
      <c r="AB472" s="2"/>
      <c r="AC472" s="54">
        <f t="shared" si="89"/>
        <v>-2.2696035365138423E-3</v>
      </c>
    </row>
    <row r="473" spans="1:29" x14ac:dyDescent="0.2">
      <c r="A473" s="47" t="s">
        <v>127</v>
      </c>
      <c r="B473" s="48">
        <v>611</v>
      </c>
      <c r="C473" s="47" t="s">
        <v>462</v>
      </c>
      <c r="D473" s="49"/>
      <c r="E473" s="57">
        <v>4.12</v>
      </c>
      <c r="F473" s="57">
        <v>0.28437517955146868</v>
      </c>
      <c r="G473" s="58">
        <f t="shared" si="80"/>
        <v>4.4043751795514687</v>
      </c>
      <c r="H473" s="50"/>
      <c r="I473" s="60">
        <v>4.1100000000000003</v>
      </c>
      <c r="J473" s="60">
        <v>0.28437899406782441</v>
      </c>
      <c r="K473" s="61">
        <v>4.3943789940678251</v>
      </c>
      <c r="L473" s="50"/>
      <c r="M473" s="51">
        <f t="shared" si="81"/>
        <v>-9.9961854836436714E-3</v>
      </c>
      <c r="O473" s="6">
        <f t="shared" si="82"/>
        <v>0</v>
      </c>
      <c r="R473" s="6">
        <f t="shared" si="83"/>
        <v>4.3943789940678251</v>
      </c>
      <c r="U473" s="34">
        <f t="shared" si="84"/>
        <v>0</v>
      </c>
      <c r="W473" s="34">
        <f t="shared" si="85"/>
        <v>-9.9999999999997868E-3</v>
      </c>
      <c r="X473" s="35">
        <f t="shared" si="86"/>
        <v>-2.4271844660194164E-3</v>
      </c>
      <c r="Y473" s="34">
        <f t="shared" si="87"/>
        <v>3.8145163557268269E-6</v>
      </c>
      <c r="Z473" s="35">
        <f t="shared" si="88"/>
        <v>1.341367541907168E-5</v>
      </c>
      <c r="AB473" s="2"/>
      <c r="AC473" s="54">
        <f t="shared" si="89"/>
        <v>-2.2696035365138423E-3</v>
      </c>
    </row>
    <row r="474" spans="1:29" x14ac:dyDescent="0.2">
      <c r="A474" s="47" t="s">
        <v>127</v>
      </c>
      <c r="B474" s="48">
        <v>612</v>
      </c>
      <c r="C474" s="47" t="s">
        <v>463</v>
      </c>
      <c r="D474" s="49"/>
      <c r="E474" s="57">
        <v>4.12</v>
      </c>
      <c r="F474" s="57">
        <v>0.28437517955146868</v>
      </c>
      <c r="G474" s="58">
        <f t="shared" si="80"/>
        <v>4.4043751795514687</v>
      </c>
      <c r="H474" s="50"/>
      <c r="I474" s="60">
        <v>4.1100000000000003</v>
      </c>
      <c r="J474" s="60">
        <v>0.28437899406782435</v>
      </c>
      <c r="K474" s="61">
        <v>4.3943789940678251</v>
      </c>
      <c r="L474" s="50"/>
      <c r="M474" s="51">
        <f t="shared" si="81"/>
        <v>-9.9961854836436714E-3</v>
      </c>
      <c r="O474" s="6">
        <f t="shared" si="82"/>
        <v>0</v>
      </c>
      <c r="R474" s="6">
        <f t="shared" si="83"/>
        <v>4.3943789940678251</v>
      </c>
      <c r="U474" s="34">
        <f t="shared" si="84"/>
        <v>0</v>
      </c>
      <c r="W474" s="34">
        <f t="shared" si="85"/>
        <v>-9.9999999999997868E-3</v>
      </c>
      <c r="X474" s="35">
        <f t="shared" si="86"/>
        <v>-2.4271844660194164E-3</v>
      </c>
      <c r="Y474" s="34">
        <f t="shared" si="87"/>
        <v>3.8145163556713158E-6</v>
      </c>
      <c r="Z474" s="35">
        <f t="shared" si="88"/>
        <v>1.3413675418849635E-5</v>
      </c>
      <c r="AB474" s="2"/>
      <c r="AC474" s="54">
        <f t="shared" si="89"/>
        <v>-2.2696035365138423E-3</v>
      </c>
    </row>
    <row r="475" spans="1:29" x14ac:dyDescent="0.2">
      <c r="A475" s="47" t="s">
        <v>127</v>
      </c>
      <c r="B475" s="48">
        <v>613</v>
      </c>
      <c r="C475" s="47" t="s">
        <v>464</v>
      </c>
      <c r="D475" s="49"/>
      <c r="E475" s="57">
        <v>4.12</v>
      </c>
      <c r="F475" s="57">
        <v>0.28437517955146868</v>
      </c>
      <c r="G475" s="58">
        <f t="shared" si="80"/>
        <v>4.4043751795514687</v>
      </c>
      <c r="H475" s="50"/>
      <c r="I475" s="60">
        <v>4.1100000000000003</v>
      </c>
      <c r="J475" s="60">
        <v>0.32539743681595196</v>
      </c>
      <c r="K475" s="61">
        <v>4.4353974368159523</v>
      </c>
      <c r="L475" s="50"/>
      <c r="M475" s="51">
        <f t="shared" si="81"/>
        <v>3.1022257264483599E-2</v>
      </c>
      <c r="O475" s="6">
        <f t="shared" si="82"/>
        <v>0</v>
      </c>
      <c r="R475" s="6">
        <f t="shared" si="83"/>
        <v>4.4353974368159523</v>
      </c>
      <c r="U475" s="34">
        <f t="shared" si="84"/>
        <v>0</v>
      </c>
      <c r="W475" s="34">
        <f t="shared" si="85"/>
        <v>-9.9999999999997868E-3</v>
      </c>
      <c r="X475" s="35">
        <f t="shared" si="86"/>
        <v>-2.4271844660194164E-3</v>
      </c>
      <c r="Y475" s="34">
        <f t="shared" si="87"/>
        <v>4.1022257264483275E-2</v>
      </c>
      <c r="Z475" s="35">
        <f t="shared" si="88"/>
        <v>0.14425400039900005</v>
      </c>
      <c r="AB475" s="2"/>
      <c r="AC475" s="54">
        <f t="shared" si="89"/>
        <v>7.043509237930623E-3</v>
      </c>
    </row>
    <row r="476" spans="1:29" x14ac:dyDescent="0.2">
      <c r="A476" s="47" t="s">
        <v>127</v>
      </c>
      <c r="B476" s="48">
        <v>614</v>
      </c>
      <c r="C476" s="47" t="s">
        <v>465</v>
      </c>
      <c r="D476" s="49"/>
      <c r="E476" s="57">
        <v>4.12</v>
      </c>
      <c r="F476" s="57">
        <v>0.28437517955146868</v>
      </c>
      <c r="G476" s="58">
        <f t="shared" si="80"/>
        <v>4.4043751795514687</v>
      </c>
      <c r="H476" s="50"/>
      <c r="I476" s="60">
        <v>4.1100000000000003</v>
      </c>
      <c r="J476" s="60">
        <v>0.28437899406782441</v>
      </c>
      <c r="K476" s="61">
        <v>4.3943789940678251</v>
      </c>
      <c r="L476" s="50"/>
      <c r="M476" s="51">
        <f t="shared" si="81"/>
        <v>-9.9961854836436714E-3</v>
      </c>
      <c r="O476" s="6">
        <f t="shared" si="82"/>
        <v>0</v>
      </c>
      <c r="R476" s="6">
        <f t="shared" si="83"/>
        <v>4.3943789940678251</v>
      </c>
      <c r="U476" s="34">
        <f t="shared" si="84"/>
        <v>0</v>
      </c>
      <c r="W476" s="34">
        <f t="shared" si="85"/>
        <v>-9.9999999999997868E-3</v>
      </c>
      <c r="X476" s="35">
        <f t="shared" si="86"/>
        <v>-2.4271844660194164E-3</v>
      </c>
      <c r="Y476" s="34">
        <f t="shared" si="87"/>
        <v>3.8145163557268269E-6</v>
      </c>
      <c r="Z476" s="35">
        <f t="shared" si="88"/>
        <v>1.341367541907168E-5</v>
      </c>
      <c r="AB476" s="2"/>
      <c r="AC476" s="54">
        <f t="shared" si="89"/>
        <v>-2.2696035365138423E-3</v>
      </c>
    </row>
    <row r="477" spans="1:29" x14ac:dyDescent="0.2">
      <c r="A477" s="47" t="s">
        <v>127</v>
      </c>
      <c r="B477" s="48">
        <v>615</v>
      </c>
      <c r="C477" s="47" t="s">
        <v>466</v>
      </c>
      <c r="D477" s="49"/>
      <c r="E477" s="57">
        <v>4.12</v>
      </c>
      <c r="F477" s="57">
        <v>0.28437517955146868</v>
      </c>
      <c r="G477" s="58">
        <f t="shared" si="80"/>
        <v>4.4043751795514687</v>
      </c>
      <c r="H477" s="50"/>
      <c r="I477" s="60">
        <v>4.1100000000000003</v>
      </c>
      <c r="J477" s="60">
        <v>0.28437899406782441</v>
      </c>
      <c r="K477" s="61">
        <v>4.3943789940678251</v>
      </c>
      <c r="L477" s="50"/>
      <c r="M477" s="51">
        <f t="shared" si="81"/>
        <v>-9.9961854836436714E-3</v>
      </c>
      <c r="O477" s="6">
        <f t="shared" si="82"/>
        <v>0</v>
      </c>
      <c r="R477" s="6">
        <f t="shared" si="83"/>
        <v>4.3943789940678251</v>
      </c>
      <c r="U477" s="34">
        <f t="shared" si="84"/>
        <v>0</v>
      </c>
      <c r="W477" s="34">
        <f t="shared" si="85"/>
        <v>-9.9999999999997868E-3</v>
      </c>
      <c r="X477" s="35">
        <f t="shared" si="86"/>
        <v>-2.4271844660194164E-3</v>
      </c>
      <c r="Y477" s="34">
        <f t="shared" si="87"/>
        <v>3.8145163557268269E-6</v>
      </c>
      <c r="Z477" s="35">
        <f t="shared" si="88"/>
        <v>1.341367541907168E-5</v>
      </c>
      <c r="AB477" s="2"/>
      <c r="AC477" s="54">
        <f t="shared" si="89"/>
        <v>-2.2696035365138423E-3</v>
      </c>
    </row>
    <row r="478" spans="1:29" x14ac:dyDescent="0.2">
      <c r="A478" s="47" t="s">
        <v>127</v>
      </c>
      <c r="B478" s="48">
        <v>616</v>
      </c>
      <c r="C478" s="47" t="s">
        <v>467</v>
      </c>
      <c r="D478" s="49"/>
      <c r="E478" s="57">
        <v>4.12</v>
      </c>
      <c r="F478" s="57">
        <v>0.28437517955146868</v>
      </c>
      <c r="G478" s="58">
        <f t="shared" si="80"/>
        <v>4.4043751795514687</v>
      </c>
      <c r="H478" s="50"/>
      <c r="I478" s="60">
        <v>4.1100000000000003</v>
      </c>
      <c r="J478" s="60">
        <v>0.28437899406782435</v>
      </c>
      <c r="K478" s="61">
        <v>4.3943789940678251</v>
      </c>
      <c r="L478" s="50"/>
      <c r="M478" s="51">
        <f t="shared" si="81"/>
        <v>-9.9961854836436714E-3</v>
      </c>
      <c r="O478" s="6">
        <f t="shared" si="82"/>
        <v>0</v>
      </c>
      <c r="R478" s="6">
        <f t="shared" si="83"/>
        <v>4.3943789940678251</v>
      </c>
      <c r="U478" s="34">
        <f t="shared" si="84"/>
        <v>0</v>
      </c>
      <c r="W478" s="34">
        <f t="shared" si="85"/>
        <v>-9.9999999999997868E-3</v>
      </c>
      <c r="X478" s="35">
        <f t="shared" si="86"/>
        <v>-2.4271844660194164E-3</v>
      </c>
      <c r="Y478" s="34">
        <f t="shared" si="87"/>
        <v>3.8145163556713158E-6</v>
      </c>
      <c r="Z478" s="35">
        <f t="shared" si="88"/>
        <v>1.3413675418849635E-5</v>
      </c>
      <c r="AB478" s="2"/>
      <c r="AC478" s="54">
        <f t="shared" si="89"/>
        <v>-2.2696035365138423E-3</v>
      </c>
    </row>
    <row r="479" spans="1:29" hidden="1" x14ac:dyDescent="0.2">
      <c r="A479" s="47" t="s">
        <v>127</v>
      </c>
      <c r="B479" s="48">
        <v>617</v>
      </c>
      <c r="C479" s="47" t="s">
        <v>468</v>
      </c>
      <c r="D479" s="49"/>
      <c r="E479" s="57"/>
      <c r="F479" s="57"/>
      <c r="G479" s="58"/>
      <c r="H479" s="50"/>
      <c r="I479" s="60"/>
      <c r="J479" s="60"/>
      <c r="K479" s="61"/>
      <c r="L479" s="50"/>
      <c r="M479" s="51"/>
      <c r="O479" s="6"/>
      <c r="U479" s="34"/>
      <c r="W479" s="34"/>
      <c r="X479" s="35"/>
      <c r="Y479" s="34"/>
      <c r="Z479" s="35"/>
      <c r="AB479" s="2"/>
      <c r="AC479" s="54"/>
    </row>
    <row r="480" spans="1:29" x14ac:dyDescent="0.2">
      <c r="A480" s="47" t="s">
        <v>127</v>
      </c>
      <c r="B480" s="48">
        <v>618</v>
      </c>
      <c r="C480" s="47" t="s">
        <v>469</v>
      </c>
      <c r="D480" s="49"/>
      <c r="E480" s="57">
        <v>4.12</v>
      </c>
      <c r="F480" s="57">
        <v>0.28437517955146868</v>
      </c>
      <c r="G480" s="58">
        <f t="shared" si="80"/>
        <v>4.4043751795514687</v>
      </c>
      <c r="H480" s="50"/>
      <c r="I480" s="60">
        <v>4.1100000000000003</v>
      </c>
      <c r="J480" s="60">
        <v>0.28437899406782446</v>
      </c>
      <c r="K480" s="61">
        <v>4.3943789940678251</v>
      </c>
      <c r="L480" s="50"/>
      <c r="M480" s="51">
        <f t="shared" si="81"/>
        <v>-9.9961854836436714E-3</v>
      </c>
      <c r="O480" s="6">
        <f t="shared" si="82"/>
        <v>0</v>
      </c>
      <c r="R480" s="6">
        <f t="shared" si="83"/>
        <v>4.3943789940678251</v>
      </c>
      <c r="U480" s="34">
        <f t="shared" si="84"/>
        <v>0</v>
      </c>
      <c r="W480" s="34">
        <f t="shared" si="85"/>
        <v>-9.9999999999997868E-3</v>
      </c>
      <c r="X480" s="35">
        <f t="shared" si="86"/>
        <v>-2.4271844660194164E-3</v>
      </c>
      <c r="Y480" s="34">
        <f t="shared" si="87"/>
        <v>3.8145163557823381E-6</v>
      </c>
      <c r="Z480" s="35">
        <f t="shared" si="88"/>
        <v>1.3413675419293725E-5</v>
      </c>
      <c r="AB480" s="2"/>
      <c r="AC480" s="54">
        <f t="shared" si="89"/>
        <v>-2.2696035365138423E-3</v>
      </c>
    </row>
    <row r="481" spans="1:29" x14ac:dyDescent="0.2">
      <c r="A481" s="47" t="s">
        <v>127</v>
      </c>
      <c r="B481" s="48">
        <v>619</v>
      </c>
      <c r="C481" s="47" t="s">
        <v>470</v>
      </c>
      <c r="D481" s="49"/>
      <c r="E481" s="57">
        <v>4.12</v>
      </c>
      <c r="F481" s="57">
        <v>0.28437517955146868</v>
      </c>
      <c r="G481" s="58">
        <f t="shared" si="80"/>
        <v>4.4043751795514687</v>
      </c>
      <c r="H481" s="50"/>
      <c r="I481" s="60">
        <v>4.1100000000000003</v>
      </c>
      <c r="J481" s="60">
        <v>0.28437899406782446</v>
      </c>
      <c r="K481" s="61">
        <v>4.3943789940678251</v>
      </c>
      <c r="L481" s="50"/>
      <c r="M481" s="51">
        <f t="shared" si="81"/>
        <v>-9.9961854836436714E-3</v>
      </c>
      <c r="O481" s="6">
        <f t="shared" si="82"/>
        <v>0</v>
      </c>
      <c r="R481" s="6">
        <f t="shared" si="83"/>
        <v>4.3943789940678251</v>
      </c>
      <c r="U481" s="34">
        <f t="shared" si="84"/>
        <v>0</v>
      </c>
      <c r="W481" s="34">
        <f t="shared" si="85"/>
        <v>-9.9999999999997868E-3</v>
      </c>
      <c r="X481" s="35">
        <f t="shared" si="86"/>
        <v>-2.4271844660194164E-3</v>
      </c>
      <c r="Y481" s="34">
        <f t="shared" si="87"/>
        <v>3.8145163557823381E-6</v>
      </c>
      <c r="Z481" s="35">
        <f t="shared" si="88"/>
        <v>1.3413675419293725E-5</v>
      </c>
      <c r="AB481" s="2"/>
      <c r="AC481" s="54">
        <f t="shared" si="89"/>
        <v>-2.2696035365138423E-3</v>
      </c>
    </row>
    <row r="482" spans="1:29" x14ac:dyDescent="0.2">
      <c r="A482" s="47" t="s">
        <v>127</v>
      </c>
      <c r="B482" s="48">
        <v>620</v>
      </c>
      <c r="C482" s="47" t="s">
        <v>471</v>
      </c>
      <c r="D482" s="49"/>
      <c r="E482" s="57">
        <v>4.12</v>
      </c>
      <c r="F482" s="57">
        <v>0.28437517955146868</v>
      </c>
      <c r="G482" s="58">
        <f t="shared" si="80"/>
        <v>4.4043751795514687</v>
      </c>
      <c r="H482" s="50"/>
      <c r="I482" s="60">
        <v>4.1100000000000003</v>
      </c>
      <c r="J482" s="60">
        <v>0.28437899406782446</v>
      </c>
      <c r="K482" s="61">
        <v>4.3943789940678251</v>
      </c>
      <c r="L482" s="50"/>
      <c r="M482" s="51">
        <f t="shared" si="81"/>
        <v>-9.9961854836436714E-3</v>
      </c>
      <c r="O482" s="6">
        <f t="shared" si="82"/>
        <v>0</v>
      </c>
      <c r="R482" s="6">
        <f t="shared" si="83"/>
        <v>4.3943789940678251</v>
      </c>
      <c r="U482" s="34">
        <f t="shared" si="84"/>
        <v>0</v>
      </c>
      <c r="W482" s="34">
        <f t="shared" si="85"/>
        <v>-9.9999999999997868E-3</v>
      </c>
      <c r="X482" s="35">
        <f t="shared" si="86"/>
        <v>-2.4271844660194164E-3</v>
      </c>
      <c r="Y482" s="34">
        <f t="shared" si="87"/>
        <v>3.8145163557823381E-6</v>
      </c>
      <c r="Z482" s="35">
        <f t="shared" si="88"/>
        <v>1.3413675419293725E-5</v>
      </c>
      <c r="AB482" s="2"/>
      <c r="AC482" s="54">
        <f t="shared" si="89"/>
        <v>-2.2696035365138423E-3</v>
      </c>
    </row>
    <row r="483" spans="1:29" x14ac:dyDescent="0.2">
      <c r="A483" s="47" t="s">
        <v>127</v>
      </c>
      <c r="B483" s="48">
        <v>621</v>
      </c>
      <c r="C483" s="47" t="s">
        <v>472</v>
      </c>
      <c r="D483" s="49"/>
      <c r="E483" s="57">
        <v>4.12</v>
      </c>
      <c r="F483" s="57">
        <v>0.28437517955146868</v>
      </c>
      <c r="G483" s="58">
        <f t="shared" si="80"/>
        <v>4.4043751795514687</v>
      </c>
      <c r="H483" s="50"/>
      <c r="I483" s="60">
        <v>4.1100000000000003</v>
      </c>
      <c r="J483" s="60">
        <v>0.28437899406782441</v>
      </c>
      <c r="K483" s="61">
        <v>4.3943789940678251</v>
      </c>
      <c r="L483" s="50"/>
      <c r="M483" s="51">
        <f t="shared" si="81"/>
        <v>-9.9961854836436714E-3</v>
      </c>
      <c r="O483" s="6">
        <f t="shared" si="82"/>
        <v>0</v>
      </c>
      <c r="R483" s="6">
        <f t="shared" si="83"/>
        <v>4.3943789940678251</v>
      </c>
      <c r="U483" s="34">
        <f t="shared" si="84"/>
        <v>0</v>
      </c>
      <c r="W483" s="34">
        <f t="shared" si="85"/>
        <v>-9.9999999999997868E-3</v>
      </c>
      <c r="X483" s="35">
        <f t="shared" si="86"/>
        <v>-2.4271844660194164E-3</v>
      </c>
      <c r="Y483" s="34">
        <f t="shared" si="87"/>
        <v>3.8145163557268269E-6</v>
      </c>
      <c r="Z483" s="35">
        <f t="shared" si="88"/>
        <v>1.341367541907168E-5</v>
      </c>
      <c r="AB483" s="2"/>
      <c r="AC483" s="54">
        <f t="shared" si="89"/>
        <v>-2.2696035365138423E-3</v>
      </c>
    </row>
    <row r="484" spans="1:29" x14ac:dyDescent="0.2">
      <c r="A484" s="47" t="s">
        <v>127</v>
      </c>
      <c r="B484" s="48">
        <v>622</v>
      </c>
      <c r="C484" s="47" t="s">
        <v>473</v>
      </c>
      <c r="D484" s="49"/>
      <c r="E484" s="57">
        <v>4.12</v>
      </c>
      <c r="F484" s="57">
        <v>0.28437517955146868</v>
      </c>
      <c r="G484" s="58">
        <f t="shared" si="80"/>
        <v>4.4043751795514687</v>
      </c>
      <c r="H484" s="50"/>
      <c r="I484" s="60">
        <v>4.1100000000000003</v>
      </c>
      <c r="J484" s="60">
        <v>0.28437899406782441</v>
      </c>
      <c r="K484" s="61">
        <v>4.3943789940678251</v>
      </c>
      <c r="L484" s="50"/>
      <c r="M484" s="51">
        <f t="shared" si="81"/>
        <v>-9.9961854836436714E-3</v>
      </c>
      <c r="O484" s="6">
        <f t="shared" si="82"/>
        <v>0</v>
      </c>
      <c r="R484" s="6">
        <f t="shared" si="83"/>
        <v>4.3943789940678251</v>
      </c>
      <c r="U484" s="34">
        <f t="shared" si="84"/>
        <v>0</v>
      </c>
      <c r="W484" s="34">
        <f t="shared" si="85"/>
        <v>-9.9999999999997868E-3</v>
      </c>
      <c r="X484" s="35">
        <f t="shared" si="86"/>
        <v>-2.4271844660194164E-3</v>
      </c>
      <c r="Y484" s="34">
        <f t="shared" si="87"/>
        <v>3.8145163557268269E-6</v>
      </c>
      <c r="Z484" s="35">
        <f t="shared" si="88"/>
        <v>1.341367541907168E-5</v>
      </c>
      <c r="AB484" s="2"/>
      <c r="AC484" s="54">
        <f t="shared" si="89"/>
        <v>-2.2696035365138423E-3</v>
      </c>
    </row>
    <row r="485" spans="1:29" hidden="1" x14ac:dyDescent="0.2">
      <c r="A485" s="47" t="s">
        <v>127</v>
      </c>
      <c r="B485" s="48">
        <v>623</v>
      </c>
      <c r="C485" s="47" t="s">
        <v>474</v>
      </c>
      <c r="D485" s="49"/>
      <c r="E485" s="57"/>
      <c r="F485" s="57"/>
      <c r="G485" s="58"/>
      <c r="H485" s="50"/>
      <c r="I485" s="60"/>
      <c r="J485" s="60"/>
      <c r="K485" s="61"/>
      <c r="L485" s="50"/>
      <c r="M485" s="51"/>
      <c r="O485" s="6"/>
      <c r="U485" s="34"/>
      <c r="W485" s="34"/>
      <c r="X485" s="35"/>
      <c r="Y485" s="34"/>
      <c r="Z485" s="35"/>
      <c r="AB485" s="2"/>
      <c r="AC485" s="54"/>
    </row>
    <row r="486" spans="1:29" x14ac:dyDescent="0.2">
      <c r="A486" s="47" t="s">
        <v>127</v>
      </c>
      <c r="B486" s="48">
        <v>624</v>
      </c>
      <c r="C486" s="47" t="s">
        <v>475</v>
      </c>
      <c r="D486" s="49"/>
      <c r="E486" s="57">
        <v>4.12</v>
      </c>
      <c r="F486" s="57">
        <v>0.28437517955146868</v>
      </c>
      <c r="G486" s="58">
        <f t="shared" si="80"/>
        <v>4.4043751795514687</v>
      </c>
      <c r="H486" s="50"/>
      <c r="I486" s="60">
        <v>4.1100000000000003</v>
      </c>
      <c r="J486" s="60">
        <v>0.28437899406782441</v>
      </c>
      <c r="K486" s="61">
        <v>4.3943789940678251</v>
      </c>
      <c r="L486" s="50"/>
      <c r="M486" s="51">
        <f t="shared" si="81"/>
        <v>-9.9961854836436714E-3</v>
      </c>
      <c r="O486" s="6">
        <f t="shared" si="82"/>
        <v>0</v>
      </c>
      <c r="R486" s="6">
        <f t="shared" si="83"/>
        <v>4.3943789940678251</v>
      </c>
      <c r="U486" s="34">
        <f t="shared" si="84"/>
        <v>0</v>
      </c>
      <c r="W486" s="34">
        <f t="shared" si="85"/>
        <v>-9.9999999999997868E-3</v>
      </c>
      <c r="X486" s="35">
        <f t="shared" si="86"/>
        <v>-2.4271844660194164E-3</v>
      </c>
      <c r="Y486" s="34">
        <f t="shared" si="87"/>
        <v>3.8145163557268269E-6</v>
      </c>
      <c r="Z486" s="35">
        <f t="shared" si="88"/>
        <v>1.341367541907168E-5</v>
      </c>
      <c r="AB486" s="2"/>
      <c r="AC486" s="54">
        <f t="shared" si="89"/>
        <v>-2.2696035365138423E-3</v>
      </c>
    </row>
    <row r="487" spans="1:29" x14ac:dyDescent="0.2">
      <c r="A487" s="47" t="s">
        <v>127</v>
      </c>
      <c r="B487" s="48">
        <v>625</v>
      </c>
      <c r="C487" s="47" t="s">
        <v>476</v>
      </c>
      <c r="D487" s="49"/>
      <c r="E487" s="57">
        <v>4.12</v>
      </c>
      <c r="F487" s="57">
        <v>0.28437517955146868</v>
      </c>
      <c r="G487" s="58">
        <f t="shared" si="80"/>
        <v>4.4043751795514687</v>
      </c>
      <c r="H487" s="50"/>
      <c r="I487" s="60">
        <v>4.1100000000000003</v>
      </c>
      <c r="J487" s="60">
        <v>0.28437899406782446</v>
      </c>
      <c r="K487" s="61">
        <v>4.3943789940678251</v>
      </c>
      <c r="L487" s="50"/>
      <c r="M487" s="51">
        <f t="shared" si="81"/>
        <v>-9.9961854836436714E-3</v>
      </c>
      <c r="O487" s="6">
        <f t="shared" si="82"/>
        <v>0</v>
      </c>
      <c r="R487" s="6">
        <f t="shared" si="83"/>
        <v>4.3943789940678251</v>
      </c>
      <c r="U487" s="34">
        <f t="shared" si="84"/>
        <v>0</v>
      </c>
      <c r="W487" s="34">
        <f t="shared" si="85"/>
        <v>-9.9999999999997868E-3</v>
      </c>
      <c r="X487" s="35">
        <f t="shared" si="86"/>
        <v>-2.4271844660194164E-3</v>
      </c>
      <c r="Y487" s="34">
        <f t="shared" si="87"/>
        <v>3.8145163557823381E-6</v>
      </c>
      <c r="Z487" s="35">
        <f t="shared" si="88"/>
        <v>1.3413675419293725E-5</v>
      </c>
      <c r="AB487" s="2"/>
      <c r="AC487" s="54">
        <f t="shared" si="89"/>
        <v>-2.2696035365138423E-3</v>
      </c>
    </row>
    <row r="488" spans="1:29" x14ac:dyDescent="0.2">
      <c r="A488" s="47" t="s">
        <v>127</v>
      </c>
      <c r="B488" s="48">
        <v>626</v>
      </c>
      <c r="C488" s="47" t="s">
        <v>477</v>
      </c>
      <c r="D488" s="49"/>
      <c r="E488" s="57">
        <v>4.12</v>
      </c>
      <c r="F488" s="57">
        <v>0.28437517955146868</v>
      </c>
      <c r="G488" s="58">
        <f t="shared" si="80"/>
        <v>4.4043751795514687</v>
      </c>
      <c r="H488" s="50"/>
      <c r="I488" s="60">
        <v>4.1100000000000003</v>
      </c>
      <c r="J488" s="60">
        <v>0.28437899406782441</v>
      </c>
      <c r="K488" s="61">
        <v>4.3943789940678251</v>
      </c>
      <c r="L488" s="50"/>
      <c r="M488" s="51">
        <f t="shared" si="81"/>
        <v>-9.9961854836436714E-3</v>
      </c>
      <c r="O488" s="6">
        <f t="shared" si="82"/>
        <v>0</v>
      </c>
      <c r="R488" s="6">
        <f t="shared" si="83"/>
        <v>4.3943789940678251</v>
      </c>
      <c r="U488" s="34">
        <f t="shared" si="84"/>
        <v>0</v>
      </c>
      <c r="W488" s="34">
        <f t="shared" si="85"/>
        <v>-9.9999999999997868E-3</v>
      </c>
      <c r="X488" s="35">
        <f t="shared" si="86"/>
        <v>-2.4271844660194164E-3</v>
      </c>
      <c r="Y488" s="34">
        <f t="shared" si="87"/>
        <v>3.8145163557268269E-6</v>
      </c>
      <c r="Z488" s="35">
        <f t="shared" si="88"/>
        <v>1.341367541907168E-5</v>
      </c>
      <c r="AB488" s="2"/>
      <c r="AC488" s="54">
        <f t="shared" si="89"/>
        <v>-2.2696035365138423E-3</v>
      </c>
    </row>
    <row r="489" spans="1:29" x14ac:dyDescent="0.2">
      <c r="A489" s="47" t="s">
        <v>127</v>
      </c>
      <c r="B489" s="48">
        <v>627</v>
      </c>
      <c r="C489" s="47" t="s">
        <v>478</v>
      </c>
      <c r="D489" s="49"/>
      <c r="E489" s="57">
        <v>4.12</v>
      </c>
      <c r="F489" s="57">
        <v>0.28437517955146868</v>
      </c>
      <c r="G489" s="58">
        <f t="shared" si="80"/>
        <v>4.4043751795514687</v>
      </c>
      <c r="H489" s="50"/>
      <c r="I489" s="60">
        <v>4.1100000000000003</v>
      </c>
      <c r="J489" s="60">
        <v>0.28437899406782441</v>
      </c>
      <c r="K489" s="61">
        <v>4.3943789940678251</v>
      </c>
      <c r="L489" s="50"/>
      <c r="M489" s="51">
        <f t="shared" si="81"/>
        <v>-9.9961854836436714E-3</v>
      </c>
      <c r="O489" s="6">
        <f t="shared" si="82"/>
        <v>0</v>
      </c>
      <c r="R489" s="6">
        <f t="shared" si="83"/>
        <v>4.3943789940678251</v>
      </c>
      <c r="U489" s="34">
        <f t="shared" si="84"/>
        <v>0</v>
      </c>
      <c r="W489" s="34">
        <f t="shared" si="85"/>
        <v>-9.9999999999997868E-3</v>
      </c>
      <c r="X489" s="35">
        <f t="shared" si="86"/>
        <v>-2.4271844660194164E-3</v>
      </c>
      <c r="Y489" s="34">
        <f t="shared" si="87"/>
        <v>3.8145163557268269E-6</v>
      </c>
      <c r="Z489" s="35">
        <f t="shared" si="88"/>
        <v>1.341367541907168E-5</v>
      </c>
      <c r="AB489" s="2"/>
      <c r="AC489" s="54">
        <f t="shared" si="89"/>
        <v>-2.2696035365138423E-3</v>
      </c>
    </row>
    <row r="490" spans="1:29" x14ac:dyDescent="0.2">
      <c r="A490" s="47" t="s">
        <v>127</v>
      </c>
      <c r="B490" s="48">
        <v>628</v>
      </c>
      <c r="C490" s="47" t="s">
        <v>479</v>
      </c>
      <c r="D490" s="49"/>
      <c r="E490" s="57">
        <v>4.12</v>
      </c>
      <c r="F490" s="57">
        <v>0.28437517955146868</v>
      </c>
      <c r="G490" s="58">
        <f t="shared" si="80"/>
        <v>4.4043751795514687</v>
      </c>
      <c r="H490" s="50"/>
      <c r="I490" s="60">
        <v>4.1100000000000003</v>
      </c>
      <c r="J490" s="60">
        <v>0.28437899406782441</v>
      </c>
      <c r="K490" s="61">
        <v>4.3943789940678251</v>
      </c>
      <c r="L490" s="50"/>
      <c r="M490" s="51">
        <f t="shared" si="81"/>
        <v>-9.9961854836436714E-3</v>
      </c>
      <c r="O490" s="6">
        <f t="shared" si="82"/>
        <v>0</v>
      </c>
      <c r="R490" s="6">
        <f t="shared" si="83"/>
        <v>4.3943789940678251</v>
      </c>
      <c r="U490" s="34">
        <f t="shared" si="84"/>
        <v>0</v>
      </c>
      <c r="W490" s="34">
        <f t="shared" si="85"/>
        <v>-9.9999999999997868E-3</v>
      </c>
      <c r="X490" s="35">
        <f t="shared" si="86"/>
        <v>-2.4271844660194164E-3</v>
      </c>
      <c r="Y490" s="34">
        <f t="shared" si="87"/>
        <v>3.8145163557268269E-6</v>
      </c>
      <c r="Z490" s="35">
        <f t="shared" si="88"/>
        <v>1.341367541907168E-5</v>
      </c>
      <c r="AB490" s="2"/>
      <c r="AC490" s="54">
        <f t="shared" si="89"/>
        <v>-2.2696035365138423E-3</v>
      </c>
    </row>
    <row r="491" spans="1:29" x14ac:dyDescent="0.2">
      <c r="A491" s="47" t="s">
        <v>127</v>
      </c>
      <c r="B491" s="48">
        <v>629</v>
      </c>
      <c r="C491" s="47" t="s">
        <v>480</v>
      </c>
      <c r="D491" s="49"/>
      <c r="E491" s="57">
        <v>4.12</v>
      </c>
      <c r="F491" s="57">
        <v>0.28437517955146868</v>
      </c>
      <c r="G491" s="58">
        <f t="shared" si="80"/>
        <v>4.4043751795514687</v>
      </c>
      <c r="H491" s="50"/>
      <c r="I491" s="60">
        <v>4.1100000000000003</v>
      </c>
      <c r="J491" s="60">
        <v>0.28437899406782441</v>
      </c>
      <c r="K491" s="61">
        <v>4.3943789940678251</v>
      </c>
      <c r="L491" s="50"/>
      <c r="M491" s="51">
        <f t="shared" si="81"/>
        <v>-9.9961854836436714E-3</v>
      </c>
      <c r="O491" s="6">
        <f t="shared" si="82"/>
        <v>0</v>
      </c>
      <c r="R491" s="6">
        <f t="shared" si="83"/>
        <v>4.3943789940678251</v>
      </c>
      <c r="U491" s="34">
        <f t="shared" si="84"/>
        <v>0</v>
      </c>
      <c r="W491" s="34">
        <f t="shared" si="85"/>
        <v>-9.9999999999997868E-3</v>
      </c>
      <c r="X491" s="35">
        <f t="shared" si="86"/>
        <v>-2.4271844660194164E-3</v>
      </c>
      <c r="Y491" s="34">
        <f t="shared" si="87"/>
        <v>3.8145163557268269E-6</v>
      </c>
      <c r="Z491" s="35">
        <f t="shared" si="88"/>
        <v>1.341367541907168E-5</v>
      </c>
      <c r="AB491" s="2"/>
      <c r="AC491" s="54">
        <f t="shared" si="89"/>
        <v>-2.2696035365138423E-3</v>
      </c>
    </row>
    <row r="492" spans="1:29" x14ac:dyDescent="0.2">
      <c r="A492" s="47" t="s">
        <v>127</v>
      </c>
      <c r="B492" s="48">
        <v>630</v>
      </c>
      <c r="C492" s="47" t="s">
        <v>481</v>
      </c>
      <c r="D492" s="49"/>
      <c r="E492" s="57">
        <v>4.12</v>
      </c>
      <c r="F492" s="57">
        <v>0.28437517955146868</v>
      </c>
      <c r="G492" s="58">
        <f t="shared" si="80"/>
        <v>4.4043751795514687</v>
      </c>
      <c r="H492" s="50"/>
      <c r="I492" s="60">
        <v>4.1100000000000003</v>
      </c>
      <c r="J492" s="60">
        <v>0.28437899406782441</v>
      </c>
      <c r="K492" s="61">
        <v>4.3943789940678251</v>
      </c>
      <c r="L492" s="50"/>
      <c r="M492" s="51">
        <f t="shared" si="81"/>
        <v>-9.9961854836436714E-3</v>
      </c>
      <c r="O492" s="6">
        <f t="shared" si="82"/>
        <v>0</v>
      </c>
      <c r="R492" s="6">
        <f t="shared" si="83"/>
        <v>4.3943789940678251</v>
      </c>
      <c r="U492" s="34">
        <f t="shared" si="84"/>
        <v>0</v>
      </c>
      <c r="W492" s="34">
        <f t="shared" si="85"/>
        <v>-9.9999999999997868E-3</v>
      </c>
      <c r="X492" s="35">
        <f t="shared" si="86"/>
        <v>-2.4271844660194164E-3</v>
      </c>
      <c r="Y492" s="34">
        <f t="shared" si="87"/>
        <v>3.8145163557268269E-6</v>
      </c>
      <c r="Z492" s="35">
        <f t="shared" si="88"/>
        <v>1.341367541907168E-5</v>
      </c>
      <c r="AB492" s="2"/>
      <c r="AC492" s="54">
        <f t="shared" si="89"/>
        <v>-2.2696035365138423E-3</v>
      </c>
    </row>
    <row r="493" spans="1:29" x14ac:dyDescent="0.2">
      <c r="A493" s="47" t="s">
        <v>127</v>
      </c>
      <c r="B493" s="48">
        <v>631</v>
      </c>
      <c r="C493" s="47" t="s">
        <v>482</v>
      </c>
      <c r="D493" s="49"/>
      <c r="E493" s="57">
        <v>4.12</v>
      </c>
      <c r="F493" s="57">
        <v>0.28437517955146868</v>
      </c>
      <c r="G493" s="58">
        <f t="shared" si="80"/>
        <v>4.4043751795514687</v>
      </c>
      <c r="H493" s="50"/>
      <c r="I493" s="60">
        <v>4.1100000000000003</v>
      </c>
      <c r="J493" s="60">
        <v>0.28437899406782441</v>
      </c>
      <c r="K493" s="61">
        <v>4.3943789940678251</v>
      </c>
      <c r="L493" s="50"/>
      <c r="M493" s="51">
        <f t="shared" si="81"/>
        <v>-9.9961854836436714E-3</v>
      </c>
      <c r="O493" s="6">
        <f t="shared" si="82"/>
        <v>0</v>
      </c>
      <c r="R493" s="6">
        <f t="shared" si="83"/>
        <v>4.3943789940678251</v>
      </c>
      <c r="U493" s="34">
        <f t="shared" si="84"/>
        <v>0</v>
      </c>
      <c r="W493" s="34">
        <f t="shared" si="85"/>
        <v>-9.9999999999997868E-3</v>
      </c>
      <c r="X493" s="35">
        <f t="shared" si="86"/>
        <v>-2.4271844660194164E-3</v>
      </c>
      <c r="Y493" s="34">
        <f t="shared" si="87"/>
        <v>3.8145163557268269E-6</v>
      </c>
      <c r="Z493" s="35">
        <f t="shared" si="88"/>
        <v>1.341367541907168E-5</v>
      </c>
      <c r="AB493" s="2"/>
      <c r="AC493" s="54">
        <f t="shared" si="89"/>
        <v>-2.2696035365138423E-3</v>
      </c>
    </row>
    <row r="494" spans="1:29" x14ac:dyDescent="0.2">
      <c r="A494" s="47" t="s">
        <v>31</v>
      </c>
      <c r="B494" s="48">
        <v>632</v>
      </c>
      <c r="C494" s="47" t="s">
        <v>483</v>
      </c>
      <c r="D494" s="49"/>
      <c r="E494" s="57">
        <v>4.12</v>
      </c>
      <c r="F494" s="57">
        <v>0.35064767616663312</v>
      </c>
      <c r="G494" s="58">
        <f t="shared" si="80"/>
        <v>4.4706476761666334</v>
      </c>
      <c r="H494" s="50"/>
      <c r="I494" s="60">
        <v>4.1100000000000003</v>
      </c>
      <c r="J494" s="60">
        <v>0.3506400992108053</v>
      </c>
      <c r="K494" s="61">
        <v>4.4606400992108055</v>
      </c>
      <c r="L494" s="50"/>
      <c r="M494" s="51">
        <f t="shared" si="81"/>
        <v>-1.0007576955827879E-2</v>
      </c>
      <c r="O494" s="6">
        <f t="shared" si="82"/>
        <v>0</v>
      </c>
      <c r="R494" s="6">
        <f t="shared" si="83"/>
        <v>4.4606400992108055</v>
      </c>
      <c r="U494" s="34">
        <f t="shared" si="84"/>
        <v>0</v>
      </c>
      <c r="W494" s="34">
        <f t="shared" si="85"/>
        <v>-9.9999999999997868E-3</v>
      </c>
      <c r="X494" s="35">
        <f t="shared" si="86"/>
        <v>-2.4271844660194164E-3</v>
      </c>
      <c r="Y494" s="34">
        <f t="shared" si="87"/>
        <v>-7.576955827814924E-6</v>
      </c>
      <c r="Z494" s="35">
        <f t="shared" si="88"/>
        <v>-2.1608458697475186E-5</v>
      </c>
      <c r="AB494" s="2"/>
      <c r="AC494" s="54">
        <f t="shared" si="89"/>
        <v>-2.2385071874885254E-3</v>
      </c>
    </row>
    <row r="495" spans="1:29" x14ac:dyDescent="0.2">
      <c r="A495" s="47" t="s">
        <v>127</v>
      </c>
      <c r="B495" s="48">
        <v>633</v>
      </c>
      <c r="C495" s="47" t="s">
        <v>484</v>
      </c>
      <c r="D495" s="49"/>
      <c r="E495" s="57">
        <v>4.12</v>
      </c>
      <c r="F495" s="57">
        <v>0.28437517955146868</v>
      </c>
      <c r="G495" s="58">
        <f t="shared" si="80"/>
        <v>4.4043751795514687</v>
      </c>
      <c r="H495" s="50"/>
      <c r="I495" s="60">
        <v>4.1100000000000003</v>
      </c>
      <c r="J495" s="60">
        <v>0.28437899406782446</v>
      </c>
      <c r="K495" s="61">
        <v>4.3943789940678251</v>
      </c>
      <c r="L495" s="50"/>
      <c r="M495" s="51">
        <f t="shared" si="81"/>
        <v>-9.9961854836436714E-3</v>
      </c>
      <c r="O495" s="6">
        <f t="shared" si="82"/>
        <v>0</v>
      </c>
      <c r="R495" s="6">
        <f t="shared" si="83"/>
        <v>4.3943789940678251</v>
      </c>
      <c r="U495" s="34">
        <f t="shared" si="84"/>
        <v>0</v>
      </c>
      <c r="W495" s="34">
        <f t="shared" si="85"/>
        <v>-9.9999999999997868E-3</v>
      </c>
      <c r="X495" s="35">
        <f t="shared" si="86"/>
        <v>-2.4271844660194164E-3</v>
      </c>
      <c r="Y495" s="34">
        <f t="shared" si="87"/>
        <v>3.8145163557823381E-6</v>
      </c>
      <c r="Z495" s="35">
        <f t="shared" si="88"/>
        <v>1.3413675419293725E-5</v>
      </c>
      <c r="AB495" s="2"/>
      <c r="AC495" s="54">
        <f t="shared" si="89"/>
        <v>-2.2696035365138423E-3</v>
      </c>
    </row>
    <row r="496" spans="1:29" x14ac:dyDescent="0.2">
      <c r="A496" s="47" t="s">
        <v>127</v>
      </c>
      <c r="B496" s="48">
        <v>634</v>
      </c>
      <c r="C496" s="47" t="s">
        <v>485</v>
      </c>
      <c r="D496" s="49"/>
      <c r="E496" s="57">
        <v>4.12</v>
      </c>
      <c r="F496" s="57">
        <v>0.28437517955146868</v>
      </c>
      <c r="G496" s="58">
        <f t="shared" si="80"/>
        <v>4.4043751795514687</v>
      </c>
      <c r="H496" s="50"/>
      <c r="I496" s="60">
        <v>4.1100000000000003</v>
      </c>
      <c r="J496" s="60">
        <v>0.28437899406782441</v>
      </c>
      <c r="K496" s="61">
        <v>4.3943789940678251</v>
      </c>
      <c r="L496" s="50"/>
      <c r="M496" s="51">
        <f t="shared" si="81"/>
        <v>-9.9961854836436714E-3</v>
      </c>
      <c r="O496" s="6">
        <f t="shared" si="82"/>
        <v>0</v>
      </c>
      <c r="R496" s="6">
        <f t="shared" si="83"/>
        <v>4.3943789940678251</v>
      </c>
      <c r="U496" s="34">
        <f t="shared" si="84"/>
        <v>0</v>
      </c>
      <c r="W496" s="34">
        <f t="shared" si="85"/>
        <v>-9.9999999999997868E-3</v>
      </c>
      <c r="X496" s="35">
        <f t="shared" si="86"/>
        <v>-2.4271844660194164E-3</v>
      </c>
      <c r="Y496" s="34">
        <f t="shared" si="87"/>
        <v>3.8145163557268269E-6</v>
      </c>
      <c r="Z496" s="35">
        <f t="shared" si="88"/>
        <v>1.341367541907168E-5</v>
      </c>
      <c r="AB496" s="2"/>
      <c r="AC496" s="54">
        <f t="shared" si="89"/>
        <v>-2.2696035365138423E-3</v>
      </c>
    </row>
    <row r="497" spans="1:29" x14ac:dyDescent="0.2">
      <c r="A497" s="47" t="s">
        <v>127</v>
      </c>
      <c r="B497" s="48">
        <v>635</v>
      </c>
      <c r="C497" s="47" t="s">
        <v>486</v>
      </c>
      <c r="D497" s="49"/>
      <c r="E497" s="57">
        <v>4.12</v>
      </c>
      <c r="F497" s="57">
        <v>0.28437517955146868</v>
      </c>
      <c r="G497" s="58">
        <f t="shared" si="80"/>
        <v>4.4043751795514687</v>
      </c>
      <c r="H497" s="50"/>
      <c r="I497" s="60">
        <v>4.1100000000000003</v>
      </c>
      <c r="J497" s="60">
        <v>0.28437899406782441</v>
      </c>
      <c r="K497" s="61">
        <v>4.3943789940678251</v>
      </c>
      <c r="L497" s="50"/>
      <c r="M497" s="51">
        <f t="shared" si="81"/>
        <v>-9.9961854836436714E-3</v>
      </c>
      <c r="O497" s="6">
        <f t="shared" si="82"/>
        <v>0</v>
      </c>
      <c r="R497" s="6">
        <f t="shared" si="83"/>
        <v>4.3943789940678251</v>
      </c>
      <c r="U497" s="34">
        <f t="shared" si="84"/>
        <v>0</v>
      </c>
      <c r="W497" s="34">
        <f t="shared" si="85"/>
        <v>-9.9999999999997868E-3</v>
      </c>
      <c r="X497" s="35">
        <f t="shared" si="86"/>
        <v>-2.4271844660194164E-3</v>
      </c>
      <c r="Y497" s="34">
        <f t="shared" si="87"/>
        <v>3.8145163557268269E-6</v>
      </c>
      <c r="Z497" s="35">
        <f t="shared" si="88"/>
        <v>1.341367541907168E-5</v>
      </c>
      <c r="AB497" s="2"/>
      <c r="AC497" s="54">
        <f t="shared" si="89"/>
        <v>-2.2696035365138423E-3</v>
      </c>
    </row>
    <row r="498" spans="1:29" x14ac:dyDescent="0.2">
      <c r="A498" s="47" t="s">
        <v>127</v>
      </c>
      <c r="B498" s="48">
        <v>636</v>
      </c>
      <c r="C498" s="47" t="s">
        <v>487</v>
      </c>
      <c r="D498" s="49"/>
      <c r="E498" s="57">
        <v>4.12</v>
      </c>
      <c r="F498" s="57">
        <v>0.28437517955146868</v>
      </c>
      <c r="G498" s="58">
        <f t="shared" si="80"/>
        <v>4.4043751795514687</v>
      </c>
      <c r="H498" s="50"/>
      <c r="I498" s="60">
        <v>4.1100000000000003</v>
      </c>
      <c r="J498" s="60">
        <v>0.28437899406782441</v>
      </c>
      <c r="K498" s="61">
        <v>4.3943789940678251</v>
      </c>
      <c r="L498" s="50"/>
      <c r="M498" s="51">
        <f t="shared" si="81"/>
        <v>-9.9961854836436714E-3</v>
      </c>
      <c r="O498" s="6">
        <f t="shared" si="82"/>
        <v>0</v>
      </c>
      <c r="R498" s="6">
        <f t="shared" si="83"/>
        <v>4.3943789940678251</v>
      </c>
      <c r="U498" s="34">
        <f t="shared" si="84"/>
        <v>0</v>
      </c>
      <c r="W498" s="34">
        <f t="shared" si="85"/>
        <v>-9.9999999999997868E-3</v>
      </c>
      <c r="X498" s="35">
        <f t="shared" si="86"/>
        <v>-2.4271844660194164E-3</v>
      </c>
      <c r="Y498" s="34">
        <f t="shared" si="87"/>
        <v>3.8145163557268269E-6</v>
      </c>
      <c r="Z498" s="35">
        <f t="shared" si="88"/>
        <v>1.341367541907168E-5</v>
      </c>
      <c r="AB498" s="2"/>
      <c r="AC498" s="54">
        <f t="shared" si="89"/>
        <v>-2.2696035365138423E-3</v>
      </c>
    </row>
    <row r="499" spans="1:29" x14ac:dyDescent="0.2">
      <c r="A499" s="47" t="s">
        <v>31</v>
      </c>
      <c r="B499" s="48">
        <v>637</v>
      </c>
      <c r="C499" s="47" t="s">
        <v>488</v>
      </c>
      <c r="D499" s="49"/>
      <c r="E499" s="57">
        <v>4.12</v>
      </c>
      <c r="F499" s="57">
        <v>0.35064767616663312</v>
      </c>
      <c r="G499" s="58">
        <f t="shared" si="80"/>
        <v>4.4706476761666334</v>
      </c>
      <c r="H499" s="50"/>
      <c r="I499" s="60">
        <v>4.1100000000000003</v>
      </c>
      <c r="J499" s="60">
        <v>0.35064009921080536</v>
      </c>
      <c r="K499" s="61">
        <v>4.4606400992108055</v>
      </c>
      <c r="L499" s="50"/>
      <c r="M499" s="51">
        <f t="shared" si="81"/>
        <v>-1.0007576955827879E-2</v>
      </c>
      <c r="O499" s="6">
        <f t="shared" si="82"/>
        <v>0</v>
      </c>
      <c r="R499" s="6">
        <f t="shared" si="83"/>
        <v>4.4606400992108055</v>
      </c>
      <c r="U499" s="34">
        <f t="shared" si="84"/>
        <v>0</v>
      </c>
      <c r="W499" s="34">
        <f t="shared" si="85"/>
        <v>-9.9999999999997868E-3</v>
      </c>
      <c r="X499" s="35">
        <f t="shared" si="86"/>
        <v>-2.4271844660194164E-3</v>
      </c>
      <c r="Y499" s="34">
        <f t="shared" si="87"/>
        <v>-7.5769558277594129E-6</v>
      </c>
      <c r="Z499" s="35">
        <f t="shared" si="88"/>
        <v>-2.1608458697364163E-5</v>
      </c>
      <c r="AB499" s="2"/>
      <c r="AC499" s="54">
        <f t="shared" si="89"/>
        <v>-2.2385071874885254E-3</v>
      </c>
    </row>
    <row r="500" spans="1:29" x14ac:dyDescent="0.2">
      <c r="A500" s="47" t="s">
        <v>31</v>
      </c>
      <c r="B500" s="48">
        <v>638</v>
      </c>
      <c r="C500" s="47" t="s">
        <v>489</v>
      </c>
      <c r="D500" s="49"/>
      <c r="E500" s="57">
        <v>4.12</v>
      </c>
      <c r="F500" s="57">
        <v>0.35064767616663312</v>
      </c>
      <c r="G500" s="58">
        <f t="shared" ref="G500:G506" si="90">E500+F500</f>
        <v>4.4706476761666334</v>
      </c>
      <c r="H500" s="50"/>
      <c r="I500" s="60">
        <v>4.1100000000000003</v>
      </c>
      <c r="J500" s="60">
        <v>0.35064009921080536</v>
      </c>
      <c r="K500" s="61">
        <v>4.4606400992108055</v>
      </c>
      <c r="L500" s="50"/>
      <c r="M500" s="51">
        <f t="shared" ref="M500:M501" si="91">K500-G500</f>
        <v>-1.0007576955827879E-2</v>
      </c>
      <c r="O500" s="6">
        <f t="shared" ref="O500:O501" si="92">K500-I500-J500</f>
        <v>0</v>
      </c>
      <c r="R500" s="6">
        <f t="shared" ref="R500:R501" si="93">K500-Q500</f>
        <v>4.4606400992108055</v>
      </c>
      <c r="U500" s="34">
        <f t="shared" ref="U500:U501" si="94">I500+J500-K500</f>
        <v>0</v>
      </c>
      <c r="W500" s="34">
        <f t="shared" ref="W500:W501" si="95">I500-E500</f>
        <v>-9.9999999999997868E-3</v>
      </c>
      <c r="X500" s="35">
        <f t="shared" ref="X500:X501" si="96">I500/E500-1</f>
        <v>-2.4271844660194164E-3</v>
      </c>
      <c r="Y500" s="34">
        <f t="shared" ref="Y500:Y501" si="97">J500-F500</f>
        <v>-7.5769558277594129E-6</v>
      </c>
      <c r="Z500" s="35">
        <f t="shared" ref="Z500:Z501" si="98">J500/F500-1</f>
        <v>-2.1608458697364163E-5</v>
      </c>
      <c r="AB500" s="2"/>
      <c r="AC500" s="54">
        <f t="shared" ref="AC500:AC501" si="99">K500/G500-1</f>
        <v>-2.2385071874885254E-3</v>
      </c>
    </row>
    <row r="501" spans="1:29" x14ac:dyDescent="0.2">
      <c r="A501" s="47" t="s">
        <v>31</v>
      </c>
      <c r="B501" s="48">
        <v>639</v>
      </c>
      <c r="C501" s="47" t="s">
        <v>490</v>
      </c>
      <c r="D501" s="49"/>
      <c r="E501" s="57">
        <v>4.12</v>
      </c>
      <c r="F501" s="57">
        <v>0.35064767616663312</v>
      </c>
      <c r="G501" s="58">
        <f t="shared" si="90"/>
        <v>4.4706476761666334</v>
      </c>
      <c r="H501" s="50"/>
      <c r="I501" s="60">
        <v>4.1100000000000003</v>
      </c>
      <c r="J501" s="60">
        <v>0.35064009921080536</v>
      </c>
      <c r="K501" s="61">
        <v>4.4606400992108055</v>
      </c>
      <c r="L501" s="50"/>
      <c r="M501" s="51">
        <f t="shared" si="91"/>
        <v>-1.0007576955827879E-2</v>
      </c>
      <c r="O501" s="6">
        <f t="shared" si="92"/>
        <v>0</v>
      </c>
      <c r="R501" s="6">
        <f t="shared" si="93"/>
        <v>4.4606400992108055</v>
      </c>
      <c r="U501" s="34">
        <f t="shared" si="94"/>
        <v>0</v>
      </c>
      <c r="W501" s="34">
        <f t="shared" si="95"/>
        <v>-9.9999999999997868E-3</v>
      </c>
      <c r="X501" s="35">
        <f t="shared" si="96"/>
        <v>-2.4271844660194164E-3</v>
      </c>
      <c r="Y501" s="34">
        <f t="shared" si="97"/>
        <v>-7.5769558277594129E-6</v>
      </c>
      <c r="Z501" s="35">
        <f t="shared" si="98"/>
        <v>-2.1608458697364163E-5</v>
      </c>
      <c r="AB501" s="2"/>
      <c r="AC501" s="54">
        <f t="shared" si="99"/>
        <v>-2.2385071874885254E-3</v>
      </c>
    </row>
    <row r="502" spans="1:29" x14ac:dyDescent="0.2">
      <c r="A502" s="47" t="s">
        <v>127</v>
      </c>
      <c r="B502" s="48">
        <v>640</v>
      </c>
      <c r="C502" s="47" t="s">
        <v>491</v>
      </c>
      <c r="D502" s="49"/>
      <c r="E502" s="57">
        <v>4.12</v>
      </c>
      <c r="F502" s="57">
        <v>0.28437517955146868</v>
      </c>
      <c r="G502" s="58">
        <f t="shared" si="90"/>
        <v>4.4043751795514687</v>
      </c>
      <c r="H502" s="50"/>
      <c r="I502" s="60">
        <v>4.1100000000000003</v>
      </c>
      <c r="J502" s="60">
        <v>0.28437899406782441</v>
      </c>
      <c r="K502" s="61">
        <v>4.3943789940678251</v>
      </c>
      <c r="L502" s="50"/>
      <c r="M502" s="51">
        <f t="shared" ref="M502:M511" si="100">K502-G502</f>
        <v>-9.9961854836436714E-3</v>
      </c>
      <c r="O502" s="6">
        <f t="shared" ref="O502:O511" si="101">K502-I502-J502</f>
        <v>0</v>
      </c>
      <c r="R502" s="6">
        <f t="shared" ref="R502:R511" si="102">K502-Q502</f>
        <v>4.3943789940678251</v>
      </c>
      <c r="U502" s="34">
        <f t="shared" ref="U502:U511" si="103">I502+J502-K502</f>
        <v>0</v>
      </c>
      <c r="W502" s="34">
        <f t="shared" ref="W502:W511" si="104">I502-E502</f>
        <v>-9.9999999999997868E-3</v>
      </c>
      <c r="X502" s="35">
        <f t="shared" ref="X502:X511" si="105">I502/E502-1</f>
        <v>-2.4271844660194164E-3</v>
      </c>
      <c r="Y502" s="34">
        <f t="shared" ref="Y502:Y511" si="106">J502-F502</f>
        <v>3.8145163557268269E-6</v>
      </c>
      <c r="Z502" s="35">
        <f t="shared" ref="Z502:Z511" si="107">J502/F502-1</f>
        <v>1.341367541907168E-5</v>
      </c>
      <c r="AB502" s="2"/>
      <c r="AC502" s="54">
        <f t="shared" ref="AC502:AC512" si="108">K502/G502-1</f>
        <v>-2.2696035365138423E-3</v>
      </c>
    </row>
    <row r="503" spans="1:29" x14ac:dyDescent="0.2">
      <c r="A503" s="47" t="s">
        <v>127</v>
      </c>
      <c r="B503" s="48">
        <v>641</v>
      </c>
      <c r="C503" s="47" t="s">
        <v>492</v>
      </c>
      <c r="D503" s="49"/>
      <c r="E503" s="57">
        <v>4.12</v>
      </c>
      <c r="F503" s="57">
        <v>0.28437517955146868</v>
      </c>
      <c r="G503" s="58">
        <f t="shared" si="90"/>
        <v>4.4043751795514687</v>
      </c>
      <c r="H503" s="50"/>
      <c r="I503" s="60">
        <v>4.1100000000000003</v>
      </c>
      <c r="J503" s="60">
        <v>0.28437899406782441</v>
      </c>
      <c r="K503" s="61">
        <v>4.3943789940678251</v>
      </c>
      <c r="L503" s="50"/>
      <c r="M503" s="51">
        <f t="shared" si="100"/>
        <v>-9.9961854836436714E-3</v>
      </c>
      <c r="O503" s="6">
        <f t="shared" si="101"/>
        <v>0</v>
      </c>
      <c r="R503" s="6">
        <f t="shared" si="102"/>
        <v>4.3943789940678251</v>
      </c>
      <c r="U503" s="34">
        <f t="shared" si="103"/>
        <v>0</v>
      </c>
      <c r="W503" s="34">
        <f t="shared" si="104"/>
        <v>-9.9999999999997868E-3</v>
      </c>
      <c r="X503" s="35">
        <f t="shared" si="105"/>
        <v>-2.4271844660194164E-3</v>
      </c>
      <c r="Y503" s="34">
        <f t="shared" si="106"/>
        <v>3.8145163557268269E-6</v>
      </c>
      <c r="Z503" s="35">
        <f t="shared" si="107"/>
        <v>1.341367541907168E-5</v>
      </c>
      <c r="AB503" s="2"/>
      <c r="AC503" s="54">
        <f t="shared" si="108"/>
        <v>-2.2696035365138423E-3</v>
      </c>
    </row>
    <row r="504" spans="1:29" x14ac:dyDescent="0.2">
      <c r="A504" s="47" t="s">
        <v>127</v>
      </c>
      <c r="B504" s="48">
        <v>642</v>
      </c>
      <c r="C504" s="47" t="s">
        <v>493</v>
      </c>
      <c r="D504" s="49"/>
      <c r="E504" s="57">
        <v>4.12</v>
      </c>
      <c r="F504" s="57">
        <v>0.28437517955146868</v>
      </c>
      <c r="G504" s="58">
        <f t="shared" si="90"/>
        <v>4.4043751795514687</v>
      </c>
      <c r="H504" s="50"/>
      <c r="I504" s="60">
        <v>4.1100000000000003</v>
      </c>
      <c r="J504" s="60">
        <v>0.28437899406782441</v>
      </c>
      <c r="K504" s="61">
        <v>4.3943789940678251</v>
      </c>
      <c r="L504" s="50"/>
      <c r="M504" s="51">
        <f t="shared" si="100"/>
        <v>-9.9961854836436714E-3</v>
      </c>
      <c r="O504" s="6">
        <f t="shared" si="101"/>
        <v>0</v>
      </c>
      <c r="R504" s="6">
        <f t="shared" si="102"/>
        <v>4.3943789940678251</v>
      </c>
      <c r="U504" s="34">
        <f t="shared" si="103"/>
        <v>0</v>
      </c>
      <c r="W504" s="34">
        <f t="shared" si="104"/>
        <v>-9.9999999999997868E-3</v>
      </c>
      <c r="X504" s="35">
        <f t="shared" si="105"/>
        <v>-2.4271844660194164E-3</v>
      </c>
      <c r="Y504" s="34">
        <f t="shared" si="106"/>
        <v>3.8145163557268269E-6</v>
      </c>
      <c r="Z504" s="35">
        <f t="shared" si="107"/>
        <v>1.341367541907168E-5</v>
      </c>
      <c r="AB504" s="2"/>
      <c r="AC504" s="54">
        <f t="shared" si="108"/>
        <v>-2.2696035365138423E-3</v>
      </c>
    </row>
    <row r="505" spans="1:29" x14ac:dyDescent="0.2">
      <c r="A505" s="47" t="s">
        <v>127</v>
      </c>
      <c r="B505" s="48">
        <v>643</v>
      </c>
      <c r="C505" s="47" t="s">
        <v>494</v>
      </c>
      <c r="D505" s="49"/>
      <c r="E505" s="57">
        <v>4.12</v>
      </c>
      <c r="F505" s="57">
        <v>0.28437517955146868</v>
      </c>
      <c r="G505" s="58">
        <f t="shared" si="90"/>
        <v>4.4043751795514687</v>
      </c>
      <c r="H505" s="50"/>
      <c r="I505" s="60">
        <v>4.1100000000000003</v>
      </c>
      <c r="J505" s="60">
        <v>0.28437899406782441</v>
      </c>
      <c r="K505" s="61">
        <v>4.3943789940678251</v>
      </c>
      <c r="L505" s="50"/>
      <c r="M505" s="51">
        <f t="shared" si="100"/>
        <v>-9.9961854836436714E-3</v>
      </c>
      <c r="O505" s="6">
        <f t="shared" si="101"/>
        <v>0</v>
      </c>
      <c r="R505" s="6">
        <f t="shared" si="102"/>
        <v>4.3943789940678251</v>
      </c>
      <c r="U505" s="34">
        <f t="shared" si="103"/>
        <v>0</v>
      </c>
      <c r="W505" s="34">
        <f t="shared" si="104"/>
        <v>-9.9999999999997868E-3</v>
      </c>
      <c r="X505" s="35">
        <f t="shared" si="105"/>
        <v>-2.4271844660194164E-3</v>
      </c>
      <c r="Y505" s="34">
        <f t="shared" si="106"/>
        <v>3.8145163557268269E-6</v>
      </c>
      <c r="Z505" s="35">
        <f t="shared" si="107"/>
        <v>1.341367541907168E-5</v>
      </c>
      <c r="AB505" s="2"/>
      <c r="AC505" s="54">
        <f t="shared" si="108"/>
        <v>-2.2696035365138423E-3</v>
      </c>
    </row>
    <row r="506" spans="1:29" x14ac:dyDescent="0.2">
      <c r="A506" s="47" t="s">
        <v>127</v>
      </c>
      <c r="B506" s="48">
        <v>644</v>
      </c>
      <c r="C506" s="47" t="s">
        <v>495</v>
      </c>
      <c r="D506" s="49"/>
      <c r="E506" s="57">
        <v>4.12</v>
      </c>
      <c r="F506" s="57">
        <v>0.28437517955146868</v>
      </c>
      <c r="G506" s="58">
        <f t="shared" si="90"/>
        <v>4.4043751795514687</v>
      </c>
      <c r="H506" s="50"/>
      <c r="I506" s="60">
        <v>4.1100000000000003</v>
      </c>
      <c r="J506" s="60">
        <v>0.28437899406782441</v>
      </c>
      <c r="K506" s="61">
        <v>4.3943789940678251</v>
      </c>
      <c r="L506" s="50"/>
      <c r="M506" s="51">
        <f t="shared" si="100"/>
        <v>-9.9961854836436714E-3</v>
      </c>
      <c r="O506" s="6">
        <f t="shared" si="101"/>
        <v>0</v>
      </c>
      <c r="R506" s="6">
        <f t="shared" si="102"/>
        <v>4.3943789940678251</v>
      </c>
      <c r="U506" s="34">
        <f t="shared" si="103"/>
        <v>0</v>
      </c>
      <c r="W506" s="34">
        <f t="shared" si="104"/>
        <v>-9.9999999999997868E-3</v>
      </c>
      <c r="X506" s="35">
        <f t="shared" si="105"/>
        <v>-2.4271844660194164E-3</v>
      </c>
      <c r="Y506" s="34">
        <f t="shared" si="106"/>
        <v>3.8145163557268269E-6</v>
      </c>
      <c r="Z506" s="35">
        <f t="shared" si="107"/>
        <v>1.341367541907168E-5</v>
      </c>
      <c r="AB506" s="2"/>
      <c r="AC506" s="54">
        <f t="shared" si="108"/>
        <v>-2.2696035365138423E-3</v>
      </c>
    </row>
    <row r="507" spans="1:29" x14ac:dyDescent="0.2">
      <c r="A507" s="47" t="s">
        <v>31</v>
      </c>
      <c r="B507" s="48">
        <v>645</v>
      </c>
      <c r="C507" s="47" t="s">
        <v>496</v>
      </c>
      <c r="D507" s="49"/>
      <c r="E507" s="57">
        <v>4.12</v>
      </c>
      <c r="F507" s="57">
        <v>0.35064767616663312</v>
      </c>
      <c r="G507" s="58">
        <f t="shared" ref="G507:G509" si="109">E507+F507</f>
        <v>4.4706476761666334</v>
      </c>
      <c r="H507" s="50"/>
      <c r="I507" s="60">
        <v>4.1100000000000003</v>
      </c>
      <c r="J507" s="60">
        <v>0.35064009921080536</v>
      </c>
      <c r="K507" s="61">
        <v>4.4606400992108055</v>
      </c>
      <c r="L507" s="50"/>
      <c r="M507" s="51">
        <f t="shared" si="100"/>
        <v>-1.0007576955827879E-2</v>
      </c>
      <c r="O507" s="6">
        <f t="shared" si="101"/>
        <v>0</v>
      </c>
      <c r="R507" s="6">
        <f t="shared" si="102"/>
        <v>4.4606400992108055</v>
      </c>
      <c r="U507" s="34">
        <f t="shared" si="103"/>
        <v>0</v>
      </c>
      <c r="W507" s="34">
        <f t="shared" si="104"/>
        <v>-9.9999999999997868E-3</v>
      </c>
      <c r="X507" s="35">
        <f t="shared" si="105"/>
        <v>-2.4271844660194164E-3</v>
      </c>
      <c r="Y507" s="34">
        <f t="shared" si="106"/>
        <v>-7.5769558277594129E-6</v>
      </c>
      <c r="Z507" s="35">
        <f t="shared" si="107"/>
        <v>-2.1608458697364163E-5</v>
      </c>
      <c r="AB507" s="2"/>
      <c r="AC507" s="54">
        <f t="shared" si="108"/>
        <v>-2.2385071874885254E-3</v>
      </c>
    </row>
    <row r="508" spans="1:29" x14ac:dyDescent="0.2">
      <c r="A508" s="47" t="s">
        <v>127</v>
      </c>
      <c r="B508" s="48">
        <v>646</v>
      </c>
      <c r="C508" s="47" t="s">
        <v>497</v>
      </c>
      <c r="D508" s="49"/>
      <c r="E508" s="57">
        <v>4.12</v>
      </c>
      <c r="F508" s="57">
        <v>0.28437517955146868</v>
      </c>
      <c r="G508" s="58">
        <f t="shared" si="109"/>
        <v>4.4043751795514687</v>
      </c>
      <c r="H508" s="50"/>
      <c r="I508" s="60">
        <v>4.1100000000000003</v>
      </c>
      <c r="J508" s="60">
        <v>0.28437899406782441</v>
      </c>
      <c r="K508" s="61">
        <v>4.3943789940678251</v>
      </c>
      <c r="L508" s="50"/>
      <c r="M508" s="51">
        <f t="shared" si="100"/>
        <v>-9.9961854836436714E-3</v>
      </c>
      <c r="O508" s="6">
        <f t="shared" si="101"/>
        <v>0</v>
      </c>
      <c r="R508" s="6">
        <f t="shared" si="102"/>
        <v>4.3943789940678251</v>
      </c>
      <c r="U508" s="34">
        <f t="shared" si="103"/>
        <v>0</v>
      </c>
      <c r="W508" s="34">
        <f t="shared" si="104"/>
        <v>-9.9999999999997868E-3</v>
      </c>
      <c r="X508" s="35">
        <f t="shared" si="105"/>
        <v>-2.4271844660194164E-3</v>
      </c>
      <c r="Y508" s="34">
        <f t="shared" si="106"/>
        <v>3.8145163557268269E-6</v>
      </c>
      <c r="Z508" s="35">
        <f t="shared" si="107"/>
        <v>1.341367541907168E-5</v>
      </c>
      <c r="AB508" s="2"/>
      <c r="AC508" s="54">
        <f t="shared" si="108"/>
        <v>-2.2696035365138423E-3</v>
      </c>
    </row>
    <row r="509" spans="1:29" x14ac:dyDescent="0.2">
      <c r="A509" s="47" t="s">
        <v>96</v>
      </c>
      <c r="B509" s="48">
        <v>647</v>
      </c>
      <c r="C509" s="47" t="s">
        <v>498</v>
      </c>
      <c r="D509" s="49"/>
      <c r="E509" s="57">
        <v>4.12</v>
      </c>
      <c r="F509" s="57">
        <v>0.27032699649258074</v>
      </c>
      <c r="G509" s="58">
        <f t="shared" si="109"/>
        <v>4.3903269964925808</v>
      </c>
      <c r="H509" s="50"/>
      <c r="I509" s="60">
        <v>4.1100000000000003</v>
      </c>
      <c r="J509" s="60">
        <v>0.26524901296914094</v>
      </c>
      <c r="K509" s="61">
        <v>4.3752490129691415</v>
      </c>
      <c r="L509" s="50"/>
      <c r="M509" s="51">
        <f t="shared" si="100"/>
        <v>-1.5077983523439364E-2</v>
      </c>
      <c r="O509" s="6">
        <f t="shared" si="101"/>
        <v>0</v>
      </c>
      <c r="R509" s="6">
        <f t="shared" si="102"/>
        <v>4.3752490129691415</v>
      </c>
      <c r="U509" s="34">
        <f t="shared" si="103"/>
        <v>0</v>
      </c>
      <c r="W509" s="34">
        <f t="shared" si="104"/>
        <v>-9.9999999999997868E-3</v>
      </c>
      <c r="X509" s="35">
        <f t="shared" si="105"/>
        <v>-2.4271844660194164E-3</v>
      </c>
      <c r="Y509" s="34">
        <f t="shared" si="106"/>
        <v>-5.0779835234397996E-3</v>
      </c>
      <c r="Z509" s="35">
        <f t="shared" si="107"/>
        <v>-1.8784596393720432E-2</v>
      </c>
      <c r="AB509" s="2"/>
      <c r="AC509" s="54">
        <f t="shared" si="108"/>
        <v>-3.4343645781931276E-3</v>
      </c>
    </row>
    <row r="510" spans="1:29" x14ac:dyDescent="0.2">
      <c r="A510" s="47" t="s">
        <v>127</v>
      </c>
      <c r="B510" s="48">
        <v>648</v>
      </c>
      <c r="C510" s="47" t="s">
        <v>499</v>
      </c>
      <c r="D510" s="49"/>
      <c r="E510" s="57">
        <v>4.12</v>
      </c>
      <c r="F510" s="57">
        <v>0.28437517955146868</v>
      </c>
      <c r="G510" s="58">
        <f t="shared" ref="G510:G512" si="110">E510+F510</f>
        <v>4.4043751795514687</v>
      </c>
      <c r="H510" s="50"/>
      <c r="I510" s="60">
        <v>4.1100000000000003</v>
      </c>
      <c r="J510" s="60">
        <v>0.28437899406782441</v>
      </c>
      <c r="K510" s="61">
        <v>4.3943789940678251</v>
      </c>
      <c r="L510" s="50"/>
      <c r="M510" s="51">
        <f t="shared" si="100"/>
        <v>-9.9961854836436714E-3</v>
      </c>
      <c r="O510" s="6">
        <f t="shared" si="101"/>
        <v>0</v>
      </c>
      <c r="R510" s="6">
        <f t="shared" si="102"/>
        <v>4.3943789940678251</v>
      </c>
      <c r="U510" s="34">
        <f t="shared" si="103"/>
        <v>0</v>
      </c>
      <c r="W510" s="34">
        <f t="shared" si="104"/>
        <v>-9.9999999999997868E-3</v>
      </c>
      <c r="X510" s="35">
        <f t="shared" si="105"/>
        <v>-2.4271844660194164E-3</v>
      </c>
      <c r="Y510" s="34">
        <f t="shared" si="106"/>
        <v>3.8145163557268269E-6</v>
      </c>
      <c r="Z510" s="35">
        <f t="shared" si="107"/>
        <v>1.341367541907168E-5</v>
      </c>
      <c r="AB510" s="2"/>
      <c r="AC510" s="54">
        <f t="shared" si="108"/>
        <v>-2.2696035365138423E-3</v>
      </c>
    </row>
    <row r="511" spans="1:29" x14ac:dyDescent="0.2">
      <c r="A511" s="47" t="s">
        <v>127</v>
      </c>
      <c r="B511" s="48">
        <v>649</v>
      </c>
      <c r="C511" s="47" t="s">
        <v>500</v>
      </c>
      <c r="D511" s="49"/>
      <c r="E511" s="57">
        <v>4.12</v>
      </c>
      <c r="F511" s="57">
        <v>0.28437517955146868</v>
      </c>
      <c r="G511" s="58">
        <f t="shared" si="110"/>
        <v>4.4043751795514687</v>
      </c>
      <c r="H511" s="50"/>
      <c r="I511" s="60">
        <v>4.1100000000000003</v>
      </c>
      <c r="J511" s="60">
        <v>0.28437899406782441</v>
      </c>
      <c r="K511" s="61">
        <v>4.3943789940678251</v>
      </c>
      <c r="L511" s="50"/>
      <c r="M511" s="51">
        <f t="shared" si="100"/>
        <v>-9.9961854836436714E-3</v>
      </c>
      <c r="O511" s="6">
        <f t="shared" si="101"/>
        <v>0</v>
      </c>
      <c r="R511" s="6">
        <f t="shared" si="102"/>
        <v>4.3943789940678251</v>
      </c>
      <c r="U511" s="34">
        <f t="shared" si="103"/>
        <v>0</v>
      </c>
      <c r="W511" s="34">
        <f t="shared" si="104"/>
        <v>-9.9999999999997868E-3</v>
      </c>
      <c r="X511" s="35">
        <f t="shared" si="105"/>
        <v>-2.4271844660194164E-3</v>
      </c>
      <c r="Y511" s="34">
        <f t="shared" si="106"/>
        <v>3.8145163557268269E-6</v>
      </c>
      <c r="Z511" s="35">
        <f t="shared" si="107"/>
        <v>1.341367541907168E-5</v>
      </c>
      <c r="AB511" s="2"/>
      <c r="AC511" s="54">
        <f t="shared" si="108"/>
        <v>-2.2696035365138423E-3</v>
      </c>
    </row>
    <row r="512" spans="1:29" x14ac:dyDescent="0.2">
      <c r="A512" s="47" t="s">
        <v>127</v>
      </c>
      <c r="B512" s="48">
        <v>650</v>
      </c>
      <c r="C512" s="47" t="s">
        <v>501</v>
      </c>
      <c r="D512" s="49"/>
      <c r="E512" s="57">
        <v>4.12</v>
      </c>
      <c r="F512" s="57">
        <v>0.28437517955146868</v>
      </c>
      <c r="G512" s="58">
        <f t="shared" si="110"/>
        <v>4.4043751795514687</v>
      </c>
      <c r="H512" s="50"/>
      <c r="I512" s="60">
        <v>4.1100000000000003</v>
      </c>
      <c r="J512" s="60">
        <v>0.28437899406782441</v>
      </c>
      <c r="K512" s="61">
        <v>4.3943789940678251</v>
      </c>
      <c r="L512" s="50"/>
      <c r="M512" s="51">
        <f t="shared" si="70"/>
        <v>-9.9961854836436714E-3</v>
      </c>
      <c r="O512" s="6">
        <f t="shared" si="71"/>
        <v>0</v>
      </c>
      <c r="R512" s="6">
        <f t="shared" si="72"/>
        <v>4.3943789940678251</v>
      </c>
      <c r="U512" s="34">
        <f t="shared" si="73"/>
        <v>0</v>
      </c>
      <c r="W512" s="34">
        <f t="shared" si="74"/>
        <v>-9.9999999999997868E-3</v>
      </c>
      <c r="X512" s="35">
        <f t="shared" si="75"/>
        <v>-2.4271844660194164E-3</v>
      </c>
      <c r="Y512" s="34">
        <f t="shared" si="76"/>
        <v>3.8145163557268269E-6</v>
      </c>
      <c r="Z512" s="35">
        <f t="shared" si="77"/>
        <v>1.341367541907168E-5</v>
      </c>
      <c r="AB512" s="2"/>
      <c r="AC512" s="54">
        <f t="shared" si="108"/>
        <v>-2.2696035365138423E-3</v>
      </c>
    </row>
    <row r="513" spans="1:29" x14ac:dyDescent="0.2">
      <c r="A513" s="47" t="s">
        <v>127</v>
      </c>
      <c r="B513" s="48">
        <v>651</v>
      </c>
      <c r="C513" s="47" t="s">
        <v>502</v>
      </c>
      <c r="D513" s="49"/>
      <c r="E513" s="57">
        <v>4.12</v>
      </c>
      <c r="F513" s="57">
        <v>0.28437517955146868</v>
      </c>
      <c r="G513" s="58">
        <f t="shared" ref="G513:G514" si="111">E513+F513</f>
        <v>4.4043751795514687</v>
      </c>
      <c r="H513" s="50"/>
      <c r="I513" s="60">
        <v>4.1100000000000003</v>
      </c>
      <c r="J513" s="60">
        <v>0.28437899406782441</v>
      </c>
      <c r="K513" s="61">
        <v>4.3943789940678251</v>
      </c>
      <c r="L513" s="50"/>
      <c r="M513" s="51">
        <f t="shared" ref="M513:M517" si="112">K513-G513</f>
        <v>-9.9961854836436714E-3</v>
      </c>
      <c r="O513" s="6">
        <f t="shared" ref="O513:O517" si="113">K513-I513-J513</f>
        <v>0</v>
      </c>
      <c r="R513" s="6">
        <f t="shared" ref="R513:R517" si="114">K513-Q513</f>
        <v>4.3943789940678251</v>
      </c>
      <c r="U513" s="34">
        <f t="shared" ref="U513:U517" si="115">I513+J513-K513</f>
        <v>0</v>
      </c>
      <c r="W513" s="34">
        <f t="shared" ref="W513:W517" si="116">I513-E513</f>
        <v>-9.9999999999997868E-3</v>
      </c>
      <c r="X513" s="35">
        <f t="shared" ref="X513:X517" si="117">I513/E513-1</f>
        <v>-2.4271844660194164E-3</v>
      </c>
      <c r="Y513" s="34">
        <f t="shared" ref="Y513:Y517" si="118">J513-F513</f>
        <v>3.8145163557268269E-6</v>
      </c>
      <c r="Z513" s="35">
        <f t="shared" ref="Z513:Z517" si="119">J513/F513-1</f>
        <v>1.341367541907168E-5</v>
      </c>
      <c r="AB513" s="2"/>
      <c r="AC513" s="54">
        <f t="shared" ref="AC513:AC517" si="120">K513/G513-1</f>
        <v>-2.2696035365138423E-3</v>
      </c>
    </row>
    <row r="514" spans="1:29" x14ac:dyDescent="0.2">
      <c r="A514" s="47" t="s">
        <v>31</v>
      </c>
      <c r="B514" s="48">
        <v>652</v>
      </c>
      <c r="C514" s="47" t="s">
        <v>503</v>
      </c>
      <c r="D514" s="49"/>
      <c r="E514" s="57">
        <v>4.12</v>
      </c>
      <c r="F514" s="57">
        <v>0.36300062826081958</v>
      </c>
      <c r="G514" s="58">
        <f t="shared" si="111"/>
        <v>4.4830006282608199</v>
      </c>
      <c r="H514" s="50"/>
      <c r="I514" s="60">
        <v>4.1100000000000003</v>
      </c>
      <c r="J514" s="60">
        <v>0.39043438728168178</v>
      </c>
      <c r="K514" s="61">
        <v>4.5004343872816825</v>
      </c>
      <c r="L514" s="50"/>
      <c r="M514" s="51">
        <f t="shared" si="112"/>
        <v>1.7433759020862638E-2</v>
      </c>
      <c r="O514" s="6">
        <f t="shared" si="113"/>
        <v>4.4408920985006262E-16</v>
      </c>
      <c r="R514" s="6">
        <f t="shared" si="114"/>
        <v>4.5004343872816825</v>
      </c>
      <c r="U514" s="34">
        <f t="shared" si="115"/>
        <v>0</v>
      </c>
      <c r="W514" s="34">
        <f t="shared" si="116"/>
        <v>-9.9999999999997868E-3</v>
      </c>
      <c r="X514" s="35">
        <f t="shared" si="117"/>
        <v>-2.4271844660194164E-3</v>
      </c>
      <c r="Y514" s="34">
        <f t="shared" si="118"/>
        <v>2.7433759020862203E-2</v>
      </c>
      <c r="Z514" s="35">
        <f t="shared" si="119"/>
        <v>7.5574962920314182E-2</v>
      </c>
      <c r="AB514" s="2"/>
      <c r="AC514" s="54">
        <f t="shared" si="120"/>
        <v>3.8888593748929168E-3</v>
      </c>
    </row>
    <row r="515" spans="1:29" x14ac:dyDescent="0.2">
      <c r="A515" s="47" t="s">
        <v>127</v>
      </c>
      <c r="B515" s="48">
        <v>653</v>
      </c>
      <c r="C515" s="47" t="s">
        <v>504</v>
      </c>
      <c r="D515" s="49"/>
      <c r="E515" s="57">
        <v>4.12</v>
      </c>
      <c r="F515" s="57">
        <v>0.28437517955146868</v>
      </c>
      <c r="G515" s="58">
        <f t="shared" ref="G515:G517" si="121">E515+F515</f>
        <v>4.4043751795514687</v>
      </c>
      <c r="H515" s="50"/>
      <c r="I515" s="60">
        <v>4.1100000000000003</v>
      </c>
      <c r="J515" s="60">
        <v>0.28437899406782441</v>
      </c>
      <c r="K515" s="61">
        <v>4.3943789940678251</v>
      </c>
      <c r="L515" s="50"/>
      <c r="M515" s="51">
        <f t="shared" si="112"/>
        <v>-9.9961854836436714E-3</v>
      </c>
      <c r="O515" s="6">
        <f t="shared" si="113"/>
        <v>0</v>
      </c>
      <c r="R515" s="6">
        <f t="shared" si="114"/>
        <v>4.3943789940678251</v>
      </c>
      <c r="U515" s="34">
        <f t="shared" si="115"/>
        <v>0</v>
      </c>
      <c r="W515" s="34">
        <f t="shared" si="116"/>
        <v>-9.9999999999997868E-3</v>
      </c>
      <c r="X515" s="35">
        <f t="shared" si="117"/>
        <v>-2.4271844660194164E-3</v>
      </c>
      <c r="Y515" s="34">
        <f t="shared" si="118"/>
        <v>3.8145163557268269E-6</v>
      </c>
      <c r="Z515" s="35">
        <f t="shared" si="119"/>
        <v>1.341367541907168E-5</v>
      </c>
      <c r="AB515" s="2"/>
      <c r="AC515" s="54">
        <f t="shared" si="120"/>
        <v>-2.2696035365138423E-3</v>
      </c>
    </row>
    <row r="516" spans="1:29" x14ac:dyDescent="0.2">
      <c r="A516" s="47" t="s">
        <v>31</v>
      </c>
      <c r="B516" s="48">
        <v>654</v>
      </c>
      <c r="C516" s="47" t="s">
        <v>505</v>
      </c>
      <c r="D516" s="49"/>
      <c r="E516" s="57">
        <v>4.12</v>
      </c>
      <c r="F516" s="57">
        <v>0.24688159202875692</v>
      </c>
      <c r="G516" s="58">
        <f t="shared" si="121"/>
        <v>4.3668815920287569</v>
      </c>
      <c r="H516" s="50"/>
      <c r="I516" s="60">
        <v>4.1100000000000003</v>
      </c>
      <c r="J516" s="60">
        <v>0.24984418031521982</v>
      </c>
      <c r="K516" s="61">
        <v>4.3598441803152204</v>
      </c>
      <c r="L516" s="50"/>
      <c r="M516" s="51">
        <f t="shared" si="112"/>
        <v>-7.0374117135365566E-3</v>
      </c>
      <c r="O516" s="6">
        <f t="shared" si="113"/>
        <v>2.2204460492503131E-16</v>
      </c>
      <c r="R516" s="6">
        <f t="shared" si="114"/>
        <v>4.3598441803152204</v>
      </c>
      <c r="U516" s="34">
        <f t="shared" si="115"/>
        <v>0</v>
      </c>
      <c r="W516" s="34">
        <f t="shared" si="116"/>
        <v>-9.9999999999997868E-3</v>
      </c>
      <c r="X516" s="35">
        <f t="shared" si="117"/>
        <v>-2.4271844660194164E-3</v>
      </c>
      <c r="Y516" s="34">
        <f t="shared" si="118"/>
        <v>2.9625882864628972E-3</v>
      </c>
      <c r="Z516" s="35">
        <f t="shared" si="119"/>
        <v>1.2000037192395396E-2</v>
      </c>
      <c r="AB516" s="2"/>
      <c r="AC516" s="54">
        <f t="shared" si="120"/>
        <v>-1.6115416837457763E-3</v>
      </c>
    </row>
    <row r="517" spans="1:29" x14ac:dyDescent="0.2">
      <c r="A517" s="47" t="s">
        <v>31</v>
      </c>
      <c r="B517" s="48">
        <v>655</v>
      </c>
      <c r="C517" s="47" t="s">
        <v>506</v>
      </c>
      <c r="D517" s="49"/>
      <c r="E517" s="57">
        <v>4.12</v>
      </c>
      <c r="F517" s="57">
        <v>0.35064767616663312</v>
      </c>
      <c r="G517" s="58">
        <f t="shared" si="121"/>
        <v>4.4706476761666334</v>
      </c>
      <c r="H517" s="50"/>
      <c r="I517" s="60">
        <v>4.1100000000000003</v>
      </c>
      <c r="J517" s="60">
        <v>0.3506400992108053</v>
      </c>
      <c r="K517" s="61">
        <v>4.4606400992108055</v>
      </c>
      <c r="L517" s="50"/>
      <c r="M517" s="51">
        <f t="shared" si="112"/>
        <v>-1.0007576955827879E-2</v>
      </c>
      <c r="O517" s="6">
        <f t="shared" si="113"/>
        <v>0</v>
      </c>
      <c r="R517" s="6">
        <f t="shared" si="114"/>
        <v>4.4606400992108055</v>
      </c>
      <c r="U517" s="34">
        <f t="shared" si="115"/>
        <v>0</v>
      </c>
      <c r="W517" s="34">
        <f t="shared" si="116"/>
        <v>-9.9999999999997868E-3</v>
      </c>
      <c r="X517" s="35">
        <f t="shared" si="117"/>
        <v>-2.4271844660194164E-3</v>
      </c>
      <c r="Y517" s="34">
        <f t="shared" si="118"/>
        <v>-7.576955827814924E-6</v>
      </c>
      <c r="Z517" s="35">
        <f t="shared" si="119"/>
        <v>-2.1608458697475186E-5</v>
      </c>
      <c r="AB517" s="2"/>
      <c r="AC517" s="54">
        <f t="shared" si="120"/>
        <v>-2.2385071874885254E-3</v>
      </c>
    </row>
    <row r="518" spans="1:29" x14ac:dyDescent="0.2">
      <c r="A518" s="47" t="s">
        <v>31</v>
      </c>
      <c r="B518" s="48">
        <v>656</v>
      </c>
      <c r="C518" s="47" t="s">
        <v>507</v>
      </c>
      <c r="D518" s="49"/>
      <c r="E518" s="57">
        <v>4.12</v>
      </c>
      <c r="F518" s="57">
        <v>0.35064767616663312</v>
      </c>
      <c r="G518" s="58">
        <f t="shared" ref="G518:G542" si="122">E518+F518</f>
        <v>4.4706476761666334</v>
      </c>
      <c r="H518" s="50"/>
      <c r="I518" s="60">
        <v>4.1100000000000003</v>
      </c>
      <c r="J518" s="60">
        <v>0.3506400992108053</v>
      </c>
      <c r="K518" s="61">
        <v>4.4606400992108055</v>
      </c>
      <c r="L518" s="50"/>
      <c r="M518" s="51">
        <f t="shared" ref="M518:M542" si="123">K518-G518</f>
        <v>-1.0007576955827879E-2</v>
      </c>
      <c r="O518" s="6">
        <f t="shared" ref="O518:O542" si="124">K518-I518-J518</f>
        <v>0</v>
      </c>
      <c r="R518" s="6">
        <f t="shared" ref="R518:R542" si="125">K518-Q518</f>
        <v>4.4606400992108055</v>
      </c>
      <c r="U518" s="34">
        <f t="shared" ref="U518:U542" si="126">I518+J518-K518</f>
        <v>0</v>
      </c>
      <c r="W518" s="34">
        <f t="shared" ref="W518:W542" si="127">I518-E518</f>
        <v>-9.9999999999997868E-3</v>
      </c>
      <c r="X518" s="35">
        <f t="shared" ref="X518:X542" si="128">I518/E518-1</f>
        <v>-2.4271844660194164E-3</v>
      </c>
      <c r="Y518" s="34">
        <f t="shared" ref="Y518:Y542" si="129">J518-F518</f>
        <v>-7.576955827814924E-6</v>
      </c>
      <c r="Z518" s="35">
        <f t="shared" ref="Z518:Z542" si="130">J518/F518-1</f>
        <v>-2.1608458697475186E-5</v>
      </c>
      <c r="AB518" s="2"/>
      <c r="AC518" s="54">
        <f t="shared" ref="AC518:AC542" si="131">K518/G518-1</f>
        <v>-2.2385071874885254E-3</v>
      </c>
    </row>
    <row r="519" spans="1:29" x14ac:dyDescent="0.2">
      <c r="A519" s="47" t="s">
        <v>127</v>
      </c>
      <c r="B519" s="48">
        <v>657</v>
      </c>
      <c r="C519" s="47" t="s">
        <v>508</v>
      </c>
      <c r="D519" s="49"/>
      <c r="E519" s="57">
        <v>4.12</v>
      </c>
      <c r="F519" s="57">
        <v>0.28437517955146868</v>
      </c>
      <c r="G519" s="58">
        <f t="shared" si="122"/>
        <v>4.4043751795514687</v>
      </c>
      <c r="H519" s="50"/>
      <c r="I519" s="60">
        <v>4.1100000000000003</v>
      </c>
      <c r="J519" s="60">
        <v>0.28437899406782441</v>
      </c>
      <c r="K519" s="61">
        <v>4.3943789940678251</v>
      </c>
      <c r="L519" s="50"/>
      <c r="M519" s="51">
        <f t="shared" si="123"/>
        <v>-9.9961854836436714E-3</v>
      </c>
      <c r="O519" s="6">
        <f t="shared" si="124"/>
        <v>0</v>
      </c>
      <c r="R519" s="6">
        <f t="shared" si="125"/>
        <v>4.3943789940678251</v>
      </c>
      <c r="U519" s="34">
        <f t="shared" si="126"/>
        <v>0</v>
      </c>
      <c r="W519" s="34">
        <f t="shared" si="127"/>
        <v>-9.9999999999997868E-3</v>
      </c>
      <c r="X519" s="35">
        <f t="shared" si="128"/>
        <v>-2.4271844660194164E-3</v>
      </c>
      <c r="Y519" s="34">
        <f t="shared" si="129"/>
        <v>3.8145163557268269E-6</v>
      </c>
      <c r="Z519" s="35">
        <f t="shared" si="130"/>
        <v>1.341367541907168E-5</v>
      </c>
      <c r="AB519" s="2"/>
      <c r="AC519" s="54">
        <f t="shared" si="131"/>
        <v>-2.2696035365138423E-3</v>
      </c>
    </row>
    <row r="520" spans="1:29" x14ac:dyDescent="0.2">
      <c r="A520" s="47" t="s">
        <v>127</v>
      </c>
      <c r="B520" s="48">
        <v>658</v>
      </c>
      <c r="C520" s="47" t="s">
        <v>509</v>
      </c>
      <c r="D520" s="49"/>
      <c r="E520" s="57">
        <v>4.12</v>
      </c>
      <c r="F520" s="57">
        <v>0.28437517955146868</v>
      </c>
      <c r="G520" s="58">
        <f t="shared" si="122"/>
        <v>4.4043751795514687</v>
      </c>
      <c r="H520" s="50"/>
      <c r="I520" s="60">
        <v>4.1100000000000003</v>
      </c>
      <c r="J520" s="60">
        <v>0.28437899406782441</v>
      </c>
      <c r="K520" s="61">
        <v>4.3943789940678251</v>
      </c>
      <c r="L520" s="50"/>
      <c r="M520" s="51">
        <f t="shared" si="123"/>
        <v>-9.9961854836436714E-3</v>
      </c>
      <c r="O520" s="6">
        <f t="shared" si="124"/>
        <v>0</v>
      </c>
      <c r="R520" s="6">
        <f t="shared" si="125"/>
        <v>4.3943789940678251</v>
      </c>
      <c r="U520" s="34">
        <f t="shared" si="126"/>
        <v>0</v>
      </c>
      <c r="W520" s="34">
        <f t="shared" si="127"/>
        <v>-9.9999999999997868E-3</v>
      </c>
      <c r="X520" s="35">
        <f t="shared" si="128"/>
        <v>-2.4271844660194164E-3</v>
      </c>
      <c r="Y520" s="34">
        <f t="shared" si="129"/>
        <v>3.8145163557268269E-6</v>
      </c>
      <c r="Z520" s="35">
        <f t="shared" si="130"/>
        <v>1.341367541907168E-5</v>
      </c>
      <c r="AB520" s="2"/>
      <c r="AC520" s="54">
        <f t="shared" si="131"/>
        <v>-2.2696035365138423E-3</v>
      </c>
    </row>
    <row r="521" spans="1:29" x14ac:dyDescent="0.2">
      <c r="A521" s="47" t="s">
        <v>127</v>
      </c>
      <c r="B521" s="48">
        <v>659</v>
      </c>
      <c r="C521" s="47" t="s">
        <v>510</v>
      </c>
      <c r="D521" s="49"/>
      <c r="E521" s="57">
        <v>4.12</v>
      </c>
      <c r="F521" s="57">
        <v>0.28437517955146868</v>
      </c>
      <c r="G521" s="58">
        <f t="shared" si="122"/>
        <v>4.4043751795514687</v>
      </c>
      <c r="H521" s="50"/>
      <c r="I521" s="60">
        <v>4.1100000000000003</v>
      </c>
      <c r="J521" s="60">
        <v>0.28437899406782441</v>
      </c>
      <c r="K521" s="61">
        <v>4.3943789940678251</v>
      </c>
      <c r="L521" s="50"/>
      <c r="M521" s="51">
        <f t="shared" si="123"/>
        <v>-9.9961854836436714E-3</v>
      </c>
      <c r="O521" s="6">
        <f t="shared" si="124"/>
        <v>0</v>
      </c>
      <c r="R521" s="6">
        <f t="shared" si="125"/>
        <v>4.3943789940678251</v>
      </c>
      <c r="U521" s="34">
        <f t="shared" si="126"/>
        <v>0</v>
      </c>
      <c r="W521" s="34">
        <f t="shared" si="127"/>
        <v>-9.9999999999997868E-3</v>
      </c>
      <c r="X521" s="35">
        <f t="shared" si="128"/>
        <v>-2.4271844660194164E-3</v>
      </c>
      <c r="Y521" s="34">
        <f t="shared" si="129"/>
        <v>3.8145163557268269E-6</v>
      </c>
      <c r="Z521" s="35">
        <f t="shared" si="130"/>
        <v>1.341367541907168E-5</v>
      </c>
      <c r="AB521" s="2"/>
      <c r="AC521" s="54">
        <f t="shared" si="131"/>
        <v>-2.2696035365138423E-3</v>
      </c>
    </row>
    <row r="522" spans="1:29" x14ac:dyDescent="0.2">
      <c r="A522" s="47" t="s">
        <v>127</v>
      </c>
      <c r="B522" s="48">
        <v>660</v>
      </c>
      <c r="C522" s="47" t="s">
        <v>511</v>
      </c>
      <c r="D522" s="49"/>
      <c r="E522" s="57">
        <v>4.12</v>
      </c>
      <c r="F522" s="57">
        <v>0.28437517955146868</v>
      </c>
      <c r="G522" s="58">
        <f t="shared" si="122"/>
        <v>4.4043751795514687</v>
      </c>
      <c r="H522" s="50"/>
      <c r="I522" s="60">
        <v>4.1100000000000003</v>
      </c>
      <c r="J522" s="60">
        <v>0.28437899406782441</v>
      </c>
      <c r="K522" s="61">
        <v>4.3943789940678251</v>
      </c>
      <c r="L522" s="50"/>
      <c r="M522" s="51">
        <f t="shared" si="123"/>
        <v>-9.9961854836436714E-3</v>
      </c>
      <c r="O522" s="6">
        <f t="shared" si="124"/>
        <v>0</v>
      </c>
      <c r="R522" s="6">
        <f t="shared" si="125"/>
        <v>4.3943789940678251</v>
      </c>
      <c r="U522" s="34">
        <f t="shared" si="126"/>
        <v>0</v>
      </c>
      <c r="W522" s="34">
        <f t="shared" si="127"/>
        <v>-9.9999999999997868E-3</v>
      </c>
      <c r="X522" s="35">
        <f t="shared" si="128"/>
        <v>-2.4271844660194164E-3</v>
      </c>
      <c r="Y522" s="34">
        <f t="shared" si="129"/>
        <v>3.8145163557268269E-6</v>
      </c>
      <c r="Z522" s="35">
        <f t="shared" si="130"/>
        <v>1.341367541907168E-5</v>
      </c>
      <c r="AB522" s="2"/>
      <c r="AC522" s="54">
        <f t="shared" si="131"/>
        <v>-2.2696035365138423E-3</v>
      </c>
    </row>
    <row r="523" spans="1:29" x14ac:dyDescent="0.2">
      <c r="A523" s="47" t="s">
        <v>127</v>
      </c>
      <c r="B523" s="48">
        <v>661</v>
      </c>
      <c r="C523" s="47" t="s">
        <v>512</v>
      </c>
      <c r="D523" s="49"/>
      <c r="E523" s="57">
        <v>4.12</v>
      </c>
      <c r="F523" s="57">
        <v>0.28437517955146868</v>
      </c>
      <c r="G523" s="58">
        <f t="shared" si="122"/>
        <v>4.4043751795514687</v>
      </c>
      <c r="H523" s="50"/>
      <c r="I523" s="60">
        <v>4.1100000000000003</v>
      </c>
      <c r="J523" s="60">
        <v>0.28437899406782441</v>
      </c>
      <c r="K523" s="61">
        <v>4.3943789940678251</v>
      </c>
      <c r="L523" s="50"/>
      <c r="M523" s="51">
        <f t="shared" si="123"/>
        <v>-9.9961854836436714E-3</v>
      </c>
      <c r="O523" s="6">
        <f t="shared" si="124"/>
        <v>0</v>
      </c>
      <c r="R523" s="6">
        <f t="shared" si="125"/>
        <v>4.3943789940678251</v>
      </c>
      <c r="U523" s="34">
        <f t="shared" si="126"/>
        <v>0</v>
      </c>
      <c r="W523" s="34">
        <f t="shared" si="127"/>
        <v>-9.9999999999997868E-3</v>
      </c>
      <c r="X523" s="35">
        <f t="shared" si="128"/>
        <v>-2.4271844660194164E-3</v>
      </c>
      <c r="Y523" s="34">
        <f t="shared" si="129"/>
        <v>3.8145163557268269E-6</v>
      </c>
      <c r="Z523" s="35">
        <f t="shared" si="130"/>
        <v>1.341367541907168E-5</v>
      </c>
      <c r="AB523" s="2"/>
      <c r="AC523" s="54">
        <f t="shared" si="131"/>
        <v>-2.2696035365138423E-3</v>
      </c>
    </row>
    <row r="524" spans="1:29" x14ac:dyDescent="0.2">
      <c r="A524" s="47" t="s">
        <v>127</v>
      </c>
      <c r="B524" s="48">
        <v>662</v>
      </c>
      <c r="C524" s="47" t="s">
        <v>513</v>
      </c>
      <c r="D524" s="49"/>
      <c r="E524" s="57">
        <v>4.12</v>
      </c>
      <c r="F524" s="57">
        <v>0.28437517955146868</v>
      </c>
      <c r="G524" s="58">
        <f t="shared" si="122"/>
        <v>4.4043751795514687</v>
      </c>
      <c r="H524" s="50"/>
      <c r="I524" s="60">
        <v>4.1100000000000003</v>
      </c>
      <c r="J524" s="60">
        <v>0.28437899406782441</v>
      </c>
      <c r="K524" s="61">
        <v>4.3943789940678251</v>
      </c>
      <c r="L524" s="50"/>
      <c r="M524" s="51">
        <f t="shared" si="123"/>
        <v>-9.9961854836436714E-3</v>
      </c>
      <c r="O524" s="6">
        <f t="shared" si="124"/>
        <v>0</v>
      </c>
      <c r="R524" s="6">
        <f t="shared" si="125"/>
        <v>4.3943789940678251</v>
      </c>
      <c r="U524" s="34">
        <f t="shared" si="126"/>
        <v>0</v>
      </c>
      <c r="W524" s="34">
        <f t="shared" si="127"/>
        <v>-9.9999999999997868E-3</v>
      </c>
      <c r="X524" s="35">
        <f t="shared" si="128"/>
        <v>-2.4271844660194164E-3</v>
      </c>
      <c r="Y524" s="34">
        <f t="shared" si="129"/>
        <v>3.8145163557268269E-6</v>
      </c>
      <c r="Z524" s="35">
        <f t="shared" si="130"/>
        <v>1.341367541907168E-5</v>
      </c>
      <c r="AB524" s="2"/>
      <c r="AC524" s="54">
        <f t="shared" si="131"/>
        <v>-2.2696035365138423E-3</v>
      </c>
    </row>
    <row r="525" spans="1:29" x14ac:dyDescent="0.2">
      <c r="A525" s="47" t="s">
        <v>31</v>
      </c>
      <c r="B525" s="48">
        <v>663</v>
      </c>
      <c r="C525" s="47" t="s">
        <v>514</v>
      </c>
      <c r="D525" s="49"/>
      <c r="E525" s="57">
        <v>4.12</v>
      </c>
      <c r="F525" s="57">
        <v>0.35064767616663312</v>
      </c>
      <c r="G525" s="58">
        <f t="shared" si="122"/>
        <v>4.4706476761666334</v>
      </c>
      <c r="H525" s="50"/>
      <c r="I525" s="60">
        <v>4.1100000000000003</v>
      </c>
      <c r="J525" s="60">
        <v>0.3506400992108053</v>
      </c>
      <c r="K525" s="61">
        <v>4.4606400992108055</v>
      </c>
      <c r="L525" s="50"/>
      <c r="M525" s="51">
        <f t="shared" si="123"/>
        <v>-1.0007576955827879E-2</v>
      </c>
      <c r="O525" s="6">
        <f t="shared" si="124"/>
        <v>0</v>
      </c>
      <c r="R525" s="6">
        <f t="shared" si="125"/>
        <v>4.4606400992108055</v>
      </c>
      <c r="U525" s="34">
        <f t="shared" si="126"/>
        <v>0</v>
      </c>
      <c r="W525" s="34">
        <f t="shared" si="127"/>
        <v>-9.9999999999997868E-3</v>
      </c>
      <c r="X525" s="35">
        <f t="shared" si="128"/>
        <v>-2.4271844660194164E-3</v>
      </c>
      <c r="Y525" s="34">
        <f t="shared" si="129"/>
        <v>-7.576955827814924E-6</v>
      </c>
      <c r="Z525" s="35">
        <f t="shared" si="130"/>
        <v>-2.1608458697475186E-5</v>
      </c>
      <c r="AB525" s="2"/>
      <c r="AC525" s="54">
        <f t="shared" si="131"/>
        <v>-2.2385071874885254E-3</v>
      </c>
    </row>
    <row r="526" spans="1:29" x14ac:dyDescent="0.2">
      <c r="A526" s="47" t="s">
        <v>127</v>
      </c>
      <c r="B526" s="48">
        <v>664</v>
      </c>
      <c r="C526" s="47" t="s">
        <v>515</v>
      </c>
      <c r="D526" s="49"/>
      <c r="E526" s="57">
        <v>4.12</v>
      </c>
      <c r="F526" s="57">
        <v>0.28437517955146868</v>
      </c>
      <c r="G526" s="58">
        <f t="shared" si="122"/>
        <v>4.4043751795514687</v>
      </c>
      <c r="H526" s="50"/>
      <c r="I526" s="60">
        <v>4.1100000000000003</v>
      </c>
      <c r="J526" s="60">
        <v>0.28437899406782441</v>
      </c>
      <c r="K526" s="61">
        <v>4.3943789940678251</v>
      </c>
      <c r="L526" s="50"/>
      <c r="M526" s="51">
        <f t="shared" si="123"/>
        <v>-9.9961854836436714E-3</v>
      </c>
      <c r="O526" s="6">
        <f t="shared" si="124"/>
        <v>0</v>
      </c>
      <c r="R526" s="6">
        <f t="shared" si="125"/>
        <v>4.3943789940678251</v>
      </c>
      <c r="U526" s="34">
        <f t="shared" si="126"/>
        <v>0</v>
      </c>
      <c r="W526" s="34">
        <f t="shared" si="127"/>
        <v>-9.9999999999997868E-3</v>
      </c>
      <c r="X526" s="35">
        <f t="shared" si="128"/>
        <v>-2.4271844660194164E-3</v>
      </c>
      <c r="Y526" s="34">
        <f t="shared" si="129"/>
        <v>3.8145163557268269E-6</v>
      </c>
      <c r="Z526" s="35">
        <f t="shared" si="130"/>
        <v>1.341367541907168E-5</v>
      </c>
      <c r="AB526" s="2"/>
      <c r="AC526" s="54">
        <f t="shared" si="131"/>
        <v>-2.2696035365138423E-3</v>
      </c>
    </row>
    <row r="527" spans="1:29" x14ac:dyDescent="0.2">
      <c r="A527" s="47" t="s">
        <v>127</v>
      </c>
      <c r="B527" s="48">
        <v>665</v>
      </c>
      <c r="C527" s="47" t="s">
        <v>516</v>
      </c>
      <c r="D527" s="49"/>
      <c r="E527" s="57">
        <v>4.12</v>
      </c>
      <c r="F527" s="57">
        <v>0.28437517955146868</v>
      </c>
      <c r="G527" s="58">
        <f t="shared" si="122"/>
        <v>4.4043751795514687</v>
      </c>
      <c r="H527" s="50"/>
      <c r="I527" s="60">
        <v>4.1100000000000003</v>
      </c>
      <c r="J527" s="60">
        <v>0.28437899406782441</v>
      </c>
      <c r="K527" s="61">
        <v>4.3943789940678251</v>
      </c>
      <c r="L527" s="50"/>
      <c r="M527" s="51">
        <f t="shared" si="123"/>
        <v>-9.9961854836436714E-3</v>
      </c>
      <c r="O527" s="6">
        <f t="shared" si="124"/>
        <v>0</v>
      </c>
      <c r="R527" s="6">
        <f t="shared" si="125"/>
        <v>4.3943789940678251</v>
      </c>
      <c r="U527" s="34">
        <f t="shared" si="126"/>
        <v>0</v>
      </c>
      <c r="W527" s="34">
        <f t="shared" si="127"/>
        <v>-9.9999999999997868E-3</v>
      </c>
      <c r="X527" s="35">
        <f t="shared" si="128"/>
        <v>-2.4271844660194164E-3</v>
      </c>
      <c r="Y527" s="34">
        <f t="shared" si="129"/>
        <v>3.8145163557268269E-6</v>
      </c>
      <c r="Z527" s="35">
        <f t="shared" si="130"/>
        <v>1.341367541907168E-5</v>
      </c>
      <c r="AB527" s="2"/>
      <c r="AC527" s="54">
        <f t="shared" si="131"/>
        <v>-2.2696035365138423E-3</v>
      </c>
    </row>
    <row r="528" spans="1:29" x14ac:dyDescent="0.2">
      <c r="A528" s="47" t="s">
        <v>31</v>
      </c>
      <c r="B528" s="48">
        <v>666</v>
      </c>
      <c r="C528" s="47" t="s">
        <v>517</v>
      </c>
      <c r="D528" s="49"/>
      <c r="E528" s="57">
        <v>4.12</v>
      </c>
      <c r="F528" s="57">
        <v>0.35064767616663312</v>
      </c>
      <c r="G528" s="58">
        <f t="shared" si="122"/>
        <v>4.4706476761666334</v>
      </c>
      <c r="H528" s="50"/>
      <c r="I528" s="60">
        <v>4.1100000000000003</v>
      </c>
      <c r="J528" s="60">
        <v>0.35064009921080536</v>
      </c>
      <c r="K528" s="61">
        <v>4.4606400992108055</v>
      </c>
      <c r="L528" s="50"/>
      <c r="M528" s="51">
        <f t="shared" si="123"/>
        <v>-1.0007576955827879E-2</v>
      </c>
      <c r="O528" s="6">
        <f t="shared" si="124"/>
        <v>0</v>
      </c>
      <c r="R528" s="6">
        <f t="shared" si="125"/>
        <v>4.4606400992108055</v>
      </c>
      <c r="U528" s="34">
        <f t="shared" si="126"/>
        <v>0</v>
      </c>
      <c r="W528" s="34">
        <f t="shared" si="127"/>
        <v>-9.9999999999997868E-3</v>
      </c>
      <c r="X528" s="35">
        <f t="shared" si="128"/>
        <v>-2.4271844660194164E-3</v>
      </c>
      <c r="Y528" s="34">
        <f t="shared" si="129"/>
        <v>-7.5769558277594129E-6</v>
      </c>
      <c r="Z528" s="35">
        <f t="shared" si="130"/>
        <v>-2.1608458697364163E-5</v>
      </c>
      <c r="AB528" s="2"/>
      <c r="AC528" s="54">
        <f t="shared" si="131"/>
        <v>-2.2385071874885254E-3</v>
      </c>
    </row>
    <row r="529" spans="1:29" x14ac:dyDescent="0.2">
      <c r="A529" s="47" t="s">
        <v>127</v>
      </c>
      <c r="B529" s="48">
        <v>553</v>
      </c>
      <c r="C529" s="47" t="s">
        <v>402</v>
      </c>
      <c r="D529" s="49"/>
      <c r="E529" s="57">
        <v>4.12</v>
      </c>
      <c r="F529" s="57">
        <v>0.28437517955146868</v>
      </c>
      <c r="G529" s="58">
        <f t="shared" si="122"/>
        <v>4.4043751795514687</v>
      </c>
      <c r="H529" s="50"/>
      <c r="I529" s="60">
        <v>4.1100000000000003</v>
      </c>
      <c r="J529" s="60">
        <v>0.28437899406782441</v>
      </c>
      <c r="K529" s="61">
        <v>4.3943789940678251</v>
      </c>
      <c r="L529" s="50"/>
      <c r="M529" s="51">
        <f t="shared" si="123"/>
        <v>-9.9961854836436714E-3</v>
      </c>
      <c r="O529" s="6">
        <f t="shared" si="124"/>
        <v>0</v>
      </c>
      <c r="R529" s="6">
        <f t="shared" si="125"/>
        <v>4.3943789940678251</v>
      </c>
      <c r="U529" s="34">
        <f t="shared" si="126"/>
        <v>0</v>
      </c>
      <c r="W529" s="34">
        <f t="shared" si="127"/>
        <v>-9.9999999999997868E-3</v>
      </c>
      <c r="X529" s="35">
        <f t="shared" si="128"/>
        <v>-2.4271844660194164E-3</v>
      </c>
      <c r="Y529" s="34">
        <f t="shared" si="129"/>
        <v>3.8145163557268269E-6</v>
      </c>
      <c r="Z529" s="35">
        <f t="shared" si="130"/>
        <v>1.341367541907168E-5</v>
      </c>
      <c r="AB529" s="2"/>
      <c r="AC529" s="54">
        <f t="shared" si="131"/>
        <v>-2.2696035365138423E-3</v>
      </c>
    </row>
    <row r="530" spans="1:29" x14ac:dyDescent="0.2">
      <c r="A530" s="47" t="s">
        <v>127</v>
      </c>
      <c r="B530" s="48">
        <v>667</v>
      </c>
      <c r="C530" s="47" t="s">
        <v>518</v>
      </c>
      <c r="D530" s="49"/>
      <c r="E530" s="57">
        <v>4.12</v>
      </c>
      <c r="F530" s="57">
        <v>0.28437517955146868</v>
      </c>
      <c r="G530" s="58">
        <f t="shared" si="122"/>
        <v>4.4043751795514687</v>
      </c>
      <c r="H530" s="50"/>
      <c r="I530" s="60">
        <v>4.1100000000000003</v>
      </c>
      <c r="J530" s="60">
        <v>0.28437899406782441</v>
      </c>
      <c r="K530" s="61">
        <v>4.3943789940678251</v>
      </c>
      <c r="L530" s="50"/>
      <c r="M530" s="51">
        <f t="shared" si="123"/>
        <v>-9.9961854836436714E-3</v>
      </c>
      <c r="O530" s="6">
        <f t="shared" si="124"/>
        <v>0</v>
      </c>
      <c r="R530" s="6">
        <f t="shared" si="125"/>
        <v>4.3943789940678251</v>
      </c>
      <c r="U530" s="34">
        <f t="shared" si="126"/>
        <v>0</v>
      </c>
      <c r="W530" s="34">
        <f t="shared" si="127"/>
        <v>-9.9999999999997868E-3</v>
      </c>
      <c r="X530" s="35">
        <f t="shared" si="128"/>
        <v>-2.4271844660194164E-3</v>
      </c>
      <c r="Y530" s="34">
        <f t="shared" si="129"/>
        <v>3.8145163557268269E-6</v>
      </c>
      <c r="Z530" s="35">
        <f t="shared" si="130"/>
        <v>1.341367541907168E-5</v>
      </c>
      <c r="AB530" s="2"/>
      <c r="AC530" s="54">
        <f t="shared" si="131"/>
        <v>-2.2696035365138423E-3</v>
      </c>
    </row>
    <row r="531" spans="1:29" hidden="1" x14ac:dyDescent="0.2">
      <c r="A531" s="47" t="s">
        <v>127</v>
      </c>
      <c r="B531" s="48">
        <v>668</v>
      </c>
      <c r="C531" s="47" t="s">
        <v>519</v>
      </c>
      <c r="D531" s="49"/>
      <c r="E531" s="57"/>
      <c r="F531" s="57"/>
      <c r="G531" s="58"/>
      <c r="H531" s="50"/>
      <c r="I531" s="60"/>
      <c r="J531" s="60"/>
      <c r="K531" s="61"/>
      <c r="L531" s="50"/>
      <c r="M531" s="51">
        <f t="shared" si="123"/>
        <v>0</v>
      </c>
      <c r="O531" s="6">
        <f t="shared" si="124"/>
        <v>0</v>
      </c>
      <c r="R531" s="6">
        <f t="shared" si="125"/>
        <v>0</v>
      </c>
      <c r="U531" s="34">
        <f t="shared" si="126"/>
        <v>0</v>
      </c>
      <c r="W531" s="34">
        <f t="shared" si="127"/>
        <v>0</v>
      </c>
      <c r="X531" s="35" t="e">
        <f t="shared" si="128"/>
        <v>#DIV/0!</v>
      </c>
      <c r="Y531" s="34">
        <f t="shared" si="129"/>
        <v>0</v>
      </c>
      <c r="Z531" s="35" t="e">
        <f t="shared" si="130"/>
        <v>#DIV/0!</v>
      </c>
      <c r="AB531" s="2"/>
      <c r="AC531" s="54" t="e">
        <f t="shared" si="131"/>
        <v>#DIV/0!</v>
      </c>
    </row>
    <row r="532" spans="1:29" x14ac:dyDescent="0.2">
      <c r="A532" s="47" t="s">
        <v>127</v>
      </c>
      <c r="B532" s="48">
        <v>669</v>
      </c>
      <c r="C532" s="47" t="s">
        <v>520</v>
      </c>
      <c r="D532" s="49"/>
      <c r="E532" s="57">
        <v>4.12</v>
      </c>
      <c r="F532" s="57">
        <v>0.28437517955146868</v>
      </c>
      <c r="G532" s="58">
        <f t="shared" si="122"/>
        <v>4.4043751795514687</v>
      </c>
      <c r="H532" s="50"/>
      <c r="I532" s="60">
        <v>4.1100000000000003</v>
      </c>
      <c r="J532" s="60">
        <v>0.28437899406782441</v>
      </c>
      <c r="K532" s="61">
        <v>4.3943789940678251</v>
      </c>
      <c r="L532" s="50"/>
      <c r="M532" s="51">
        <f t="shared" si="123"/>
        <v>-9.9961854836436714E-3</v>
      </c>
      <c r="O532" s="6">
        <f t="shared" si="124"/>
        <v>0</v>
      </c>
      <c r="R532" s="6">
        <f t="shared" si="125"/>
        <v>4.3943789940678251</v>
      </c>
      <c r="U532" s="34">
        <f t="shared" si="126"/>
        <v>0</v>
      </c>
      <c r="W532" s="34">
        <f t="shared" si="127"/>
        <v>-9.9999999999997868E-3</v>
      </c>
      <c r="X532" s="35">
        <f t="shared" si="128"/>
        <v>-2.4271844660194164E-3</v>
      </c>
      <c r="Y532" s="34">
        <f t="shared" si="129"/>
        <v>3.8145163557268269E-6</v>
      </c>
      <c r="Z532" s="35">
        <f t="shared" si="130"/>
        <v>1.341367541907168E-5</v>
      </c>
      <c r="AB532" s="2"/>
      <c r="AC532" s="54">
        <f t="shared" si="131"/>
        <v>-2.2696035365138423E-3</v>
      </c>
    </row>
    <row r="533" spans="1:29" x14ac:dyDescent="0.2">
      <c r="A533" s="47" t="s">
        <v>127</v>
      </c>
      <c r="B533" s="48">
        <v>670</v>
      </c>
      <c r="C533" s="47" t="s">
        <v>521</v>
      </c>
      <c r="D533" s="49"/>
      <c r="E533" s="57">
        <v>4.12</v>
      </c>
      <c r="F533" s="57">
        <v>0.28437517955146868</v>
      </c>
      <c r="G533" s="58">
        <f t="shared" si="122"/>
        <v>4.4043751795514687</v>
      </c>
      <c r="H533" s="50"/>
      <c r="I533" s="60">
        <v>4.1100000000000003</v>
      </c>
      <c r="J533" s="60">
        <v>0.28437899406782441</v>
      </c>
      <c r="K533" s="61">
        <v>4.3943789940678251</v>
      </c>
      <c r="L533" s="50"/>
      <c r="M533" s="51">
        <f t="shared" si="123"/>
        <v>-9.9961854836436714E-3</v>
      </c>
      <c r="O533" s="6">
        <f t="shared" si="124"/>
        <v>0</v>
      </c>
      <c r="R533" s="6">
        <f t="shared" si="125"/>
        <v>4.3943789940678251</v>
      </c>
      <c r="U533" s="34">
        <f t="shared" si="126"/>
        <v>0</v>
      </c>
      <c r="W533" s="34">
        <f t="shared" si="127"/>
        <v>-9.9999999999997868E-3</v>
      </c>
      <c r="X533" s="35">
        <f t="shared" si="128"/>
        <v>-2.4271844660194164E-3</v>
      </c>
      <c r="Y533" s="34">
        <f t="shared" si="129"/>
        <v>3.8145163557268269E-6</v>
      </c>
      <c r="Z533" s="35">
        <f t="shared" si="130"/>
        <v>1.341367541907168E-5</v>
      </c>
      <c r="AB533" s="2"/>
      <c r="AC533" s="54">
        <f t="shared" si="131"/>
        <v>-2.2696035365138423E-3</v>
      </c>
    </row>
    <row r="534" spans="1:29" x14ac:dyDescent="0.2">
      <c r="A534" s="47" t="s">
        <v>96</v>
      </c>
      <c r="B534" s="48">
        <v>671</v>
      </c>
      <c r="C534" s="47" t="s">
        <v>522</v>
      </c>
      <c r="D534" s="49"/>
      <c r="E534" s="57">
        <v>4.12</v>
      </c>
      <c r="F534" s="57">
        <v>0.27032699649258074</v>
      </c>
      <c r="G534" s="58">
        <f t="shared" si="122"/>
        <v>4.3903269964925808</v>
      </c>
      <c r="H534" s="50"/>
      <c r="I534" s="60">
        <v>4.1100000000000003</v>
      </c>
      <c r="J534" s="60">
        <v>0.265249012969141</v>
      </c>
      <c r="K534" s="61">
        <v>4.3752490129691415</v>
      </c>
      <c r="L534" s="50"/>
      <c r="M534" s="51">
        <f t="shared" si="123"/>
        <v>-1.5077983523439364E-2</v>
      </c>
      <c r="O534" s="6">
        <f t="shared" si="124"/>
        <v>0</v>
      </c>
      <c r="R534" s="6">
        <f t="shared" si="125"/>
        <v>4.3752490129691415</v>
      </c>
      <c r="U534" s="34">
        <f t="shared" si="126"/>
        <v>0</v>
      </c>
      <c r="W534" s="34">
        <f t="shared" si="127"/>
        <v>-9.9999999999997868E-3</v>
      </c>
      <c r="X534" s="35">
        <f t="shared" si="128"/>
        <v>-2.4271844660194164E-3</v>
      </c>
      <c r="Y534" s="34">
        <f t="shared" si="129"/>
        <v>-5.0779835234397441E-3</v>
      </c>
      <c r="Z534" s="35">
        <f t="shared" si="130"/>
        <v>-1.878459639372021E-2</v>
      </c>
      <c r="AB534" s="2"/>
      <c r="AC534" s="54">
        <f t="shared" si="131"/>
        <v>-3.4343645781931276E-3</v>
      </c>
    </row>
    <row r="535" spans="1:29" x14ac:dyDescent="0.2">
      <c r="A535" s="47" t="s">
        <v>31</v>
      </c>
      <c r="B535" s="48">
        <v>672</v>
      </c>
      <c r="C535" s="47" t="s">
        <v>523</v>
      </c>
      <c r="D535" s="49"/>
      <c r="E535" s="57">
        <v>4.12</v>
      </c>
      <c r="F535" s="57">
        <v>0.35064767616663312</v>
      </c>
      <c r="G535" s="58">
        <f t="shared" si="122"/>
        <v>4.4706476761666334</v>
      </c>
      <c r="H535" s="50"/>
      <c r="I535" s="60">
        <v>4.1100000000000003</v>
      </c>
      <c r="J535" s="60">
        <v>0.35064009921080536</v>
      </c>
      <c r="K535" s="61">
        <v>4.4606400992108055</v>
      </c>
      <c r="L535" s="50"/>
      <c r="M535" s="51">
        <f t="shared" si="123"/>
        <v>-1.0007576955827879E-2</v>
      </c>
      <c r="O535" s="6">
        <f t="shared" si="124"/>
        <v>0</v>
      </c>
      <c r="R535" s="6">
        <f t="shared" si="125"/>
        <v>4.4606400992108055</v>
      </c>
      <c r="U535" s="34">
        <f t="shared" si="126"/>
        <v>0</v>
      </c>
      <c r="W535" s="34">
        <f t="shared" si="127"/>
        <v>-9.9999999999997868E-3</v>
      </c>
      <c r="X535" s="35">
        <f t="shared" si="128"/>
        <v>-2.4271844660194164E-3</v>
      </c>
      <c r="Y535" s="34">
        <f t="shared" si="129"/>
        <v>-7.5769558277594129E-6</v>
      </c>
      <c r="Z535" s="35">
        <f t="shared" si="130"/>
        <v>-2.1608458697364163E-5</v>
      </c>
      <c r="AB535" s="2"/>
      <c r="AC535" s="54">
        <f t="shared" si="131"/>
        <v>-2.2385071874885254E-3</v>
      </c>
    </row>
    <row r="536" spans="1:29" x14ac:dyDescent="0.2">
      <c r="A536" s="47" t="s">
        <v>31</v>
      </c>
      <c r="B536" s="48">
        <v>673</v>
      </c>
      <c r="C536" s="47" t="s">
        <v>524</v>
      </c>
      <c r="D536" s="49"/>
      <c r="E536" s="57">
        <v>4.12</v>
      </c>
      <c r="F536" s="57">
        <v>0.35064767616663312</v>
      </c>
      <c r="G536" s="58">
        <f t="shared" si="122"/>
        <v>4.4706476761666334</v>
      </c>
      <c r="H536" s="50"/>
      <c r="I536" s="60">
        <v>4.1100000000000003</v>
      </c>
      <c r="J536" s="60">
        <v>0.35064009921080536</v>
      </c>
      <c r="K536" s="61">
        <v>4.4606400992108055</v>
      </c>
      <c r="L536" s="50"/>
      <c r="M536" s="51">
        <f t="shared" si="123"/>
        <v>-1.0007576955827879E-2</v>
      </c>
      <c r="O536" s="6">
        <f t="shared" si="124"/>
        <v>0</v>
      </c>
      <c r="R536" s="6">
        <f t="shared" si="125"/>
        <v>4.4606400992108055</v>
      </c>
      <c r="U536" s="34">
        <f t="shared" si="126"/>
        <v>0</v>
      </c>
      <c r="W536" s="34">
        <f t="shared" si="127"/>
        <v>-9.9999999999997868E-3</v>
      </c>
      <c r="X536" s="35">
        <f t="shared" si="128"/>
        <v>-2.4271844660194164E-3</v>
      </c>
      <c r="Y536" s="34">
        <f t="shared" si="129"/>
        <v>-7.5769558277594129E-6</v>
      </c>
      <c r="Z536" s="35">
        <f t="shared" si="130"/>
        <v>-2.1608458697364163E-5</v>
      </c>
      <c r="AB536" s="2"/>
      <c r="AC536" s="54">
        <f t="shared" si="131"/>
        <v>-2.2385071874885254E-3</v>
      </c>
    </row>
    <row r="537" spans="1:29" x14ac:dyDescent="0.2">
      <c r="A537" s="47" t="s">
        <v>127</v>
      </c>
      <c r="B537" s="48">
        <v>674</v>
      </c>
      <c r="C537" s="47" t="s">
        <v>525</v>
      </c>
      <c r="D537" s="49"/>
      <c r="E537" s="57">
        <v>4.12</v>
      </c>
      <c r="F537" s="57">
        <v>0.28437517955146868</v>
      </c>
      <c r="G537" s="58">
        <f t="shared" si="122"/>
        <v>4.4043751795514687</v>
      </c>
      <c r="H537" s="50"/>
      <c r="I537" s="60">
        <v>4.1100000000000003</v>
      </c>
      <c r="J537" s="60">
        <v>0.28437899406782441</v>
      </c>
      <c r="K537" s="61">
        <v>4.3943789940678251</v>
      </c>
      <c r="L537" s="50"/>
      <c r="M537" s="51">
        <f t="shared" si="123"/>
        <v>-9.9961854836436714E-3</v>
      </c>
      <c r="O537" s="6">
        <f t="shared" si="124"/>
        <v>0</v>
      </c>
      <c r="R537" s="6">
        <f t="shared" si="125"/>
        <v>4.3943789940678251</v>
      </c>
      <c r="U537" s="34">
        <f t="shared" si="126"/>
        <v>0</v>
      </c>
      <c r="W537" s="34">
        <f t="shared" si="127"/>
        <v>-9.9999999999997868E-3</v>
      </c>
      <c r="X537" s="35">
        <f t="shared" si="128"/>
        <v>-2.4271844660194164E-3</v>
      </c>
      <c r="Y537" s="34">
        <f t="shared" si="129"/>
        <v>3.8145163557268269E-6</v>
      </c>
      <c r="Z537" s="35">
        <f t="shared" si="130"/>
        <v>1.341367541907168E-5</v>
      </c>
      <c r="AB537" s="2"/>
      <c r="AC537" s="54">
        <f t="shared" si="131"/>
        <v>-2.2696035365138423E-3</v>
      </c>
    </row>
    <row r="538" spans="1:29" x14ac:dyDescent="0.2">
      <c r="A538" s="47" t="s">
        <v>127</v>
      </c>
      <c r="B538" s="48">
        <v>675</v>
      </c>
      <c r="C538" s="47" t="s">
        <v>526</v>
      </c>
      <c r="D538" s="49"/>
      <c r="E538" s="57">
        <v>4.12</v>
      </c>
      <c r="F538" s="57">
        <v>0.28437517955146868</v>
      </c>
      <c r="G538" s="58">
        <f t="shared" si="122"/>
        <v>4.4043751795514687</v>
      </c>
      <c r="H538" s="50"/>
      <c r="I538" s="60">
        <v>4.1100000000000003</v>
      </c>
      <c r="J538" s="60">
        <v>0.28437899406782446</v>
      </c>
      <c r="K538" s="61">
        <v>4.3943789940678251</v>
      </c>
      <c r="L538" s="50"/>
      <c r="M538" s="51">
        <f t="shared" si="123"/>
        <v>-9.9961854836436714E-3</v>
      </c>
      <c r="O538" s="6">
        <f t="shared" si="124"/>
        <v>0</v>
      </c>
      <c r="R538" s="6">
        <f t="shared" si="125"/>
        <v>4.3943789940678251</v>
      </c>
      <c r="U538" s="34">
        <f t="shared" si="126"/>
        <v>0</v>
      </c>
      <c r="W538" s="34">
        <f t="shared" si="127"/>
        <v>-9.9999999999997868E-3</v>
      </c>
      <c r="X538" s="35">
        <f t="shared" si="128"/>
        <v>-2.4271844660194164E-3</v>
      </c>
      <c r="Y538" s="34">
        <f t="shared" si="129"/>
        <v>3.8145163557823381E-6</v>
      </c>
      <c r="Z538" s="35">
        <f t="shared" si="130"/>
        <v>1.3413675419293725E-5</v>
      </c>
      <c r="AB538" s="2"/>
      <c r="AC538" s="54">
        <f t="shared" si="131"/>
        <v>-2.2696035365138423E-3</v>
      </c>
    </row>
    <row r="539" spans="1:29" x14ac:dyDescent="0.2">
      <c r="A539" s="47" t="s">
        <v>127</v>
      </c>
      <c r="B539" s="48">
        <v>676</v>
      </c>
      <c r="C539" s="47" t="s">
        <v>527</v>
      </c>
      <c r="D539" s="49"/>
      <c r="E539" s="57">
        <v>4.12</v>
      </c>
      <c r="F539" s="57">
        <v>0.28437517955146868</v>
      </c>
      <c r="G539" s="58">
        <f t="shared" si="122"/>
        <v>4.4043751795514687</v>
      </c>
      <c r="H539" s="50"/>
      <c r="I539" s="60">
        <v>4.1100000000000003</v>
      </c>
      <c r="J539" s="60">
        <v>0.28437899406782441</v>
      </c>
      <c r="K539" s="61">
        <v>4.3943789940678251</v>
      </c>
      <c r="L539" s="50"/>
      <c r="M539" s="51">
        <f t="shared" si="123"/>
        <v>-9.9961854836436714E-3</v>
      </c>
      <c r="O539" s="6">
        <f t="shared" si="124"/>
        <v>0</v>
      </c>
      <c r="R539" s="6">
        <f t="shared" si="125"/>
        <v>4.3943789940678251</v>
      </c>
      <c r="U539" s="34">
        <f t="shared" si="126"/>
        <v>0</v>
      </c>
      <c r="W539" s="34">
        <f t="shared" si="127"/>
        <v>-9.9999999999997868E-3</v>
      </c>
      <c r="X539" s="35">
        <f t="shared" si="128"/>
        <v>-2.4271844660194164E-3</v>
      </c>
      <c r="Y539" s="34">
        <f t="shared" si="129"/>
        <v>3.8145163557268269E-6</v>
      </c>
      <c r="Z539" s="35">
        <f t="shared" si="130"/>
        <v>1.341367541907168E-5</v>
      </c>
      <c r="AB539" s="2"/>
      <c r="AC539" s="54">
        <f t="shared" si="131"/>
        <v>-2.2696035365138423E-3</v>
      </c>
    </row>
    <row r="540" spans="1:29" x14ac:dyDescent="0.2">
      <c r="A540" s="47" t="s">
        <v>31</v>
      </c>
      <c r="B540" s="48">
        <v>677</v>
      </c>
      <c r="C540" s="47" t="s">
        <v>528</v>
      </c>
      <c r="D540" s="49"/>
      <c r="E540" s="57">
        <v>4.12</v>
      </c>
      <c r="F540" s="57">
        <v>0.35064767616663312</v>
      </c>
      <c r="G540" s="58">
        <f t="shared" si="122"/>
        <v>4.4706476761666334</v>
      </c>
      <c r="H540" s="50"/>
      <c r="I540" s="60">
        <v>4.1100000000000003</v>
      </c>
      <c r="J540" s="60">
        <v>0.35064009921080536</v>
      </c>
      <c r="K540" s="61">
        <v>4.4606400992108055</v>
      </c>
      <c r="L540" s="50"/>
      <c r="M540" s="51">
        <f t="shared" si="123"/>
        <v>-1.0007576955827879E-2</v>
      </c>
      <c r="O540" s="6">
        <f t="shared" si="124"/>
        <v>0</v>
      </c>
      <c r="R540" s="6">
        <f t="shared" si="125"/>
        <v>4.4606400992108055</v>
      </c>
      <c r="U540" s="34">
        <f t="shared" si="126"/>
        <v>0</v>
      </c>
      <c r="W540" s="34">
        <f t="shared" si="127"/>
        <v>-9.9999999999997868E-3</v>
      </c>
      <c r="X540" s="35">
        <f t="shared" si="128"/>
        <v>-2.4271844660194164E-3</v>
      </c>
      <c r="Y540" s="34">
        <f t="shared" si="129"/>
        <v>-7.5769558277594129E-6</v>
      </c>
      <c r="Z540" s="35">
        <f t="shared" si="130"/>
        <v>-2.1608458697364163E-5</v>
      </c>
      <c r="AB540" s="2"/>
      <c r="AC540" s="54">
        <f t="shared" si="131"/>
        <v>-2.2385071874885254E-3</v>
      </c>
    </row>
    <row r="541" spans="1:29" x14ac:dyDescent="0.2">
      <c r="A541" s="47" t="s">
        <v>127</v>
      </c>
      <c r="B541" s="48">
        <v>678</v>
      </c>
      <c r="C541" s="47" t="s">
        <v>529</v>
      </c>
      <c r="D541" s="49"/>
      <c r="E541" s="57">
        <v>4.12</v>
      </c>
      <c r="F541" s="57">
        <v>0.28437517955146868</v>
      </c>
      <c r="G541" s="58">
        <f t="shared" si="122"/>
        <v>4.4043751795514687</v>
      </c>
      <c r="H541" s="50"/>
      <c r="I541" s="60">
        <v>4.1100000000000003</v>
      </c>
      <c r="J541" s="60">
        <v>0.28437899406782441</v>
      </c>
      <c r="K541" s="61">
        <v>4.3943789940678251</v>
      </c>
      <c r="L541" s="50"/>
      <c r="M541" s="51">
        <f t="shared" si="123"/>
        <v>-9.9961854836436714E-3</v>
      </c>
      <c r="O541" s="6">
        <f t="shared" si="124"/>
        <v>0</v>
      </c>
      <c r="R541" s="6">
        <f t="shared" si="125"/>
        <v>4.3943789940678251</v>
      </c>
      <c r="U541" s="34">
        <f t="shared" si="126"/>
        <v>0</v>
      </c>
      <c r="W541" s="34">
        <f t="shared" si="127"/>
        <v>-9.9999999999997868E-3</v>
      </c>
      <c r="X541" s="35">
        <f t="shared" si="128"/>
        <v>-2.4271844660194164E-3</v>
      </c>
      <c r="Y541" s="34">
        <f t="shared" si="129"/>
        <v>3.8145163557268269E-6</v>
      </c>
      <c r="Z541" s="35">
        <f t="shared" si="130"/>
        <v>1.341367541907168E-5</v>
      </c>
      <c r="AB541" s="2"/>
      <c r="AC541" s="54">
        <f t="shared" si="131"/>
        <v>-2.2696035365138423E-3</v>
      </c>
    </row>
    <row r="542" spans="1:29" x14ac:dyDescent="0.2">
      <c r="A542" s="47" t="s">
        <v>31</v>
      </c>
      <c r="B542" s="48">
        <v>679</v>
      </c>
      <c r="C542" s="47" t="s">
        <v>530</v>
      </c>
      <c r="D542" s="49"/>
      <c r="E542" s="57">
        <v>4.12</v>
      </c>
      <c r="F542" s="57">
        <v>0.35064767616663312</v>
      </c>
      <c r="G542" s="58">
        <f t="shared" si="122"/>
        <v>4.4706476761666334</v>
      </c>
      <c r="H542" s="50"/>
      <c r="I542" s="60">
        <v>4.1100000000000003</v>
      </c>
      <c r="J542" s="60">
        <v>0.35064009921080536</v>
      </c>
      <c r="K542" s="61">
        <v>4.4606400992108055</v>
      </c>
      <c r="L542" s="50"/>
      <c r="M542" s="51">
        <f t="shared" si="123"/>
        <v>-1.0007576955827879E-2</v>
      </c>
      <c r="O542" s="6">
        <f t="shared" si="124"/>
        <v>0</v>
      </c>
      <c r="R542" s="6">
        <f t="shared" si="125"/>
        <v>4.4606400992108055</v>
      </c>
      <c r="U542" s="34">
        <f t="shared" si="126"/>
        <v>0</v>
      </c>
      <c r="W542" s="34">
        <f t="shared" si="127"/>
        <v>-9.9999999999997868E-3</v>
      </c>
      <c r="X542" s="35">
        <f t="shared" si="128"/>
        <v>-2.4271844660194164E-3</v>
      </c>
      <c r="Y542" s="34">
        <f t="shared" si="129"/>
        <v>-7.5769558277594129E-6</v>
      </c>
      <c r="Z542" s="35">
        <f t="shared" si="130"/>
        <v>-2.1608458697364163E-5</v>
      </c>
      <c r="AB542" s="2"/>
      <c r="AC542" s="54">
        <f t="shared" si="131"/>
        <v>-2.2385071874885254E-3</v>
      </c>
    </row>
    <row r="543" spans="1:29" x14ac:dyDescent="0.2">
      <c r="A543" s="47" t="s">
        <v>127</v>
      </c>
      <c r="B543" s="48">
        <v>680</v>
      </c>
      <c r="C543" s="47" t="s">
        <v>439</v>
      </c>
      <c r="D543" s="49"/>
      <c r="E543" s="57">
        <v>4.12</v>
      </c>
      <c r="F543" s="57">
        <v>0.28437517955146868</v>
      </c>
      <c r="G543" s="58">
        <f t="shared" ref="G543:G558" si="132">E543+F543</f>
        <v>4.4043751795514687</v>
      </c>
      <c r="H543" s="50"/>
      <c r="I543" s="60">
        <v>4.1100000000000003</v>
      </c>
      <c r="J543" s="60">
        <v>0.28437899406782441</v>
      </c>
      <c r="K543" s="61">
        <v>4.3943789940678251</v>
      </c>
      <c r="L543" s="50"/>
      <c r="M543" s="51">
        <f t="shared" ref="M543:M558" si="133">K543-G543</f>
        <v>-9.9961854836436714E-3</v>
      </c>
      <c r="O543" s="6">
        <f t="shared" ref="O543:O558" si="134">K543-I543-J543</f>
        <v>0</v>
      </c>
      <c r="R543" s="6">
        <f t="shared" ref="R543:R558" si="135">K543-Q543</f>
        <v>4.3943789940678251</v>
      </c>
      <c r="U543" s="34">
        <f t="shared" ref="U543:U558" si="136">I543+J543-K543</f>
        <v>0</v>
      </c>
      <c r="W543" s="34">
        <f t="shared" ref="W543:W558" si="137">I543-E543</f>
        <v>-9.9999999999997868E-3</v>
      </c>
      <c r="X543" s="35">
        <f t="shared" ref="X543:X558" si="138">I543/E543-1</f>
        <v>-2.4271844660194164E-3</v>
      </c>
      <c r="Y543" s="34">
        <f t="shared" ref="Y543:Y558" si="139">J543-F543</f>
        <v>3.8145163557268269E-6</v>
      </c>
      <c r="Z543" s="35">
        <f t="shared" ref="Z543:Z558" si="140">J543/F543-1</f>
        <v>1.341367541907168E-5</v>
      </c>
      <c r="AB543" s="2"/>
      <c r="AC543" s="54">
        <f t="shared" ref="AC543:AC558" si="141">K543/G543-1</f>
        <v>-2.2696035365138423E-3</v>
      </c>
    </row>
    <row r="544" spans="1:29" x14ac:dyDescent="0.2">
      <c r="A544" s="47" t="s">
        <v>127</v>
      </c>
      <c r="B544" s="48">
        <v>681</v>
      </c>
      <c r="C544" s="47" t="s">
        <v>531</v>
      </c>
      <c r="D544" s="49"/>
      <c r="E544" s="57">
        <v>4.12</v>
      </c>
      <c r="F544" s="57">
        <v>0.28437517955146868</v>
      </c>
      <c r="G544" s="58">
        <f t="shared" si="132"/>
        <v>4.4043751795514687</v>
      </c>
      <c r="H544" s="50"/>
      <c r="I544" s="60">
        <v>4.1100000000000003</v>
      </c>
      <c r="J544" s="60">
        <v>0.28437899406782441</v>
      </c>
      <c r="K544" s="61">
        <v>4.3943789940678251</v>
      </c>
      <c r="L544" s="50"/>
      <c r="M544" s="51">
        <f t="shared" si="133"/>
        <v>-9.9961854836436714E-3</v>
      </c>
      <c r="O544" s="6">
        <f t="shared" si="134"/>
        <v>0</v>
      </c>
      <c r="R544" s="6">
        <f t="shared" si="135"/>
        <v>4.3943789940678251</v>
      </c>
      <c r="U544" s="34">
        <f t="shared" si="136"/>
        <v>0</v>
      </c>
      <c r="W544" s="34">
        <f t="shared" si="137"/>
        <v>-9.9999999999997868E-3</v>
      </c>
      <c r="X544" s="35">
        <f t="shared" si="138"/>
        <v>-2.4271844660194164E-3</v>
      </c>
      <c r="Y544" s="34">
        <f t="shared" si="139"/>
        <v>3.8145163557268269E-6</v>
      </c>
      <c r="Z544" s="35">
        <f t="shared" si="140"/>
        <v>1.341367541907168E-5</v>
      </c>
      <c r="AB544" s="2"/>
      <c r="AC544" s="54">
        <f t="shared" si="141"/>
        <v>-2.2696035365138423E-3</v>
      </c>
    </row>
    <row r="545" spans="1:29" x14ac:dyDescent="0.2">
      <c r="A545" s="47" t="s">
        <v>127</v>
      </c>
      <c r="B545" s="48">
        <v>682</v>
      </c>
      <c r="C545" s="47" t="s">
        <v>277</v>
      </c>
      <c r="D545" s="49"/>
      <c r="E545" s="57">
        <v>4.12</v>
      </c>
      <c r="F545" s="57">
        <v>0.28437517955146868</v>
      </c>
      <c r="G545" s="58">
        <f t="shared" si="132"/>
        <v>4.4043751795514687</v>
      </c>
      <c r="H545" s="50"/>
      <c r="I545" s="60">
        <v>4.1100000000000003</v>
      </c>
      <c r="J545" s="60">
        <v>0.28437899406782441</v>
      </c>
      <c r="K545" s="61">
        <v>4.3943789940678251</v>
      </c>
      <c r="L545" s="50"/>
      <c r="M545" s="51">
        <f t="shared" si="133"/>
        <v>-9.9961854836436714E-3</v>
      </c>
      <c r="O545" s="6">
        <f t="shared" si="134"/>
        <v>0</v>
      </c>
      <c r="R545" s="6">
        <f t="shared" si="135"/>
        <v>4.3943789940678251</v>
      </c>
      <c r="U545" s="34">
        <f t="shared" si="136"/>
        <v>0</v>
      </c>
      <c r="W545" s="34">
        <f t="shared" si="137"/>
        <v>-9.9999999999997868E-3</v>
      </c>
      <c r="X545" s="35">
        <f t="shared" si="138"/>
        <v>-2.4271844660194164E-3</v>
      </c>
      <c r="Y545" s="34">
        <f t="shared" si="139"/>
        <v>3.8145163557268269E-6</v>
      </c>
      <c r="Z545" s="35">
        <f t="shared" si="140"/>
        <v>1.341367541907168E-5</v>
      </c>
      <c r="AB545" s="2"/>
      <c r="AC545" s="54">
        <f t="shared" si="141"/>
        <v>-2.2696035365138423E-3</v>
      </c>
    </row>
    <row r="546" spans="1:29" x14ac:dyDescent="0.2">
      <c r="A546" s="47" t="s">
        <v>127</v>
      </c>
      <c r="B546" s="48">
        <v>683</v>
      </c>
      <c r="C546" s="47" t="s">
        <v>532</v>
      </c>
      <c r="D546" s="49"/>
      <c r="E546" s="57">
        <v>4.12</v>
      </c>
      <c r="F546" s="57">
        <v>0.28437517955146868</v>
      </c>
      <c r="G546" s="58">
        <f t="shared" si="132"/>
        <v>4.4043751795514687</v>
      </c>
      <c r="H546" s="50"/>
      <c r="I546" s="60">
        <v>4.1100000000000003</v>
      </c>
      <c r="J546" s="60">
        <v>0.28437899406782441</v>
      </c>
      <c r="K546" s="61">
        <v>4.3943789940678251</v>
      </c>
      <c r="L546" s="50"/>
      <c r="M546" s="51">
        <f t="shared" si="133"/>
        <v>-9.9961854836436714E-3</v>
      </c>
      <c r="O546" s="6">
        <f t="shared" si="134"/>
        <v>0</v>
      </c>
      <c r="R546" s="6">
        <f t="shared" si="135"/>
        <v>4.3943789940678251</v>
      </c>
      <c r="U546" s="34">
        <f t="shared" si="136"/>
        <v>0</v>
      </c>
      <c r="W546" s="34">
        <f t="shared" si="137"/>
        <v>-9.9999999999997868E-3</v>
      </c>
      <c r="X546" s="35">
        <f t="shared" si="138"/>
        <v>-2.4271844660194164E-3</v>
      </c>
      <c r="Y546" s="34">
        <f t="shared" si="139"/>
        <v>3.8145163557268269E-6</v>
      </c>
      <c r="Z546" s="35">
        <f t="shared" si="140"/>
        <v>1.341367541907168E-5</v>
      </c>
      <c r="AB546" s="2"/>
      <c r="AC546" s="54">
        <f t="shared" si="141"/>
        <v>-2.2696035365138423E-3</v>
      </c>
    </row>
    <row r="547" spans="1:29" x14ac:dyDescent="0.2">
      <c r="A547" s="47" t="s">
        <v>127</v>
      </c>
      <c r="B547" s="48">
        <v>684</v>
      </c>
      <c r="C547" s="47" t="s">
        <v>533</v>
      </c>
      <c r="D547" s="49"/>
      <c r="E547" s="57">
        <v>4.12</v>
      </c>
      <c r="F547" s="57">
        <v>0.28437517955146868</v>
      </c>
      <c r="G547" s="58">
        <f t="shared" si="132"/>
        <v>4.4043751795514687</v>
      </c>
      <c r="H547" s="50"/>
      <c r="I547" s="60">
        <v>4.1100000000000003</v>
      </c>
      <c r="J547" s="60">
        <v>0.28437899406782441</v>
      </c>
      <c r="K547" s="61">
        <v>4.3943789940678251</v>
      </c>
      <c r="L547" s="50"/>
      <c r="M547" s="51">
        <f t="shared" si="133"/>
        <v>-9.9961854836436714E-3</v>
      </c>
      <c r="O547" s="6">
        <f t="shared" si="134"/>
        <v>0</v>
      </c>
      <c r="R547" s="6">
        <f t="shared" si="135"/>
        <v>4.3943789940678251</v>
      </c>
      <c r="U547" s="34">
        <f t="shared" si="136"/>
        <v>0</v>
      </c>
      <c r="W547" s="34">
        <f t="shared" si="137"/>
        <v>-9.9999999999997868E-3</v>
      </c>
      <c r="X547" s="35">
        <f t="shared" si="138"/>
        <v>-2.4271844660194164E-3</v>
      </c>
      <c r="Y547" s="34">
        <f t="shared" si="139"/>
        <v>3.8145163557268269E-6</v>
      </c>
      <c r="Z547" s="35">
        <f t="shared" si="140"/>
        <v>1.341367541907168E-5</v>
      </c>
      <c r="AB547" s="2"/>
      <c r="AC547" s="54">
        <f t="shared" si="141"/>
        <v>-2.2696035365138423E-3</v>
      </c>
    </row>
    <row r="548" spans="1:29" x14ac:dyDescent="0.2">
      <c r="A548" s="47" t="s">
        <v>127</v>
      </c>
      <c r="B548" s="48">
        <v>685</v>
      </c>
      <c r="C548" s="47" t="s">
        <v>534</v>
      </c>
      <c r="D548" s="49"/>
      <c r="E548" s="57">
        <v>4.12</v>
      </c>
      <c r="F548" s="57">
        <v>0.28437517955146868</v>
      </c>
      <c r="G548" s="58">
        <f t="shared" si="132"/>
        <v>4.4043751795514687</v>
      </c>
      <c r="H548" s="50"/>
      <c r="I548" s="60">
        <v>4.1100000000000003</v>
      </c>
      <c r="J548" s="60">
        <v>0.28437899406782441</v>
      </c>
      <c r="K548" s="61">
        <v>4.3943789940678251</v>
      </c>
      <c r="L548" s="50"/>
      <c r="M548" s="51">
        <f t="shared" si="133"/>
        <v>-9.9961854836436714E-3</v>
      </c>
      <c r="O548" s="6">
        <f t="shared" si="134"/>
        <v>0</v>
      </c>
      <c r="R548" s="6">
        <f t="shared" si="135"/>
        <v>4.3943789940678251</v>
      </c>
      <c r="U548" s="34">
        <f t="shared" si="136"/>
        <v>0</v>
      </c>
      <c r="W548" s="34">
        <f t="shared" si="137"/>
        <v>-9.9999999999997868E-3</v>
      </c>
      <c r="X548" s="35">
        <f t="shared" si="138"/>
        <v>-2.4271844660194164E-3</v>
      </c>
      <c r="Y548" s="34">
        <f t="shared" si="139"/>
        <v>3.8145163557268269E-6</v>
      </c>
      <c r="Z548" s="35">
        <f t="shared" si="140"/>
        <v>1.341367541907168E-5</v>
      </c>
      <c r="AB548" s="2"/>
      <c r="AC548" s="54">
        <f t="shared" si="141"/>
        <v>-2.2696035365138423E-3</v>
      </c>
    </row>
    <row r="549" spans="1:29" x14ac:dyDescent="0.2">
      <c r="A549" s="47" t="s">
        <v>127</v>
      </c>
      <c r="B549" s="48">
        <v>686</v>
      </c>
      <c r="C549" s="47" t="s">
        <v>535</v>
      </c>
      <c r="D549" s="49"/>
      <c r="E549" s="57">
        <v>4.12</v>
      </c>
      <c r="F549" s="57">
        <v>0.28437517955146868</v>
      </c>
      <c r="G549" s="58">
        <f t="shared" si="132"/>
        <v>4.4043751795514687</v>
      </c>
      <c r="H549" s="50"/>
      <c r="I549" s="60">
        <v>4.1100000000000003</v>
      </c>
      <c r="J549" s="60">
        <v>0.28437899406782441</v>
      </c>
      <c r="K549" s="61">
        <v>4.3943789940678251</v>
      </c>
      <c r="L549" s="50"/>
      <c r="M549" s="51">
        <f t="shared" si="133"/>
        <v>-9.9961854836436714E-3</v>
      </c>
      <c r="O549" s="6">
        <f t="shared" si="134"/>
        <v>0</v>
      </c>
      <c r="R549" s="6">
        <f t="shared" si="135"/>
        <v>4.3943789940678251</v>
      </c>
      <c r="U549" s="34">
        <f t="shared" si="136"/>
        <v>0</v>
      </c>
      <c r="W549" s="34">
        <f t="shared" si="137"/>
        <v>-9.9999999999997868E-3</v>
      </c>
      <c r="X549" s="35">
        <f t="shared" si="138"/>
        <v>-2.4271844660194164E-3</v>
      </c>
      <c r="Y549" s="34">
        <f t="shared" si="139"/>
        <v>3.8145163557268269E-6</v>
      </c>
      <c r="Z549" s="35">
        <f t="shared" si="140"/>
        <v>1.341367541907168E-5</v>
      </c>
      <c r="AB549" s="2"/>
      <c r="AC549" s="54">
        <f t="shared" si="141"/>
        <v>-2.2696035365138423E-3</v>
      </c>
    </row>
    <row r="550" spans="1:29" x14ac:dyDescent="0.2">
      <c r="A550" s="47" t="s">
        <v>127</v>
      </c>
      <c r="B550" s="48">
        <v>687</v>
      </c>
      <c r="C550" s="47" t="s">
        <v>536</v>
      </c>
      <c r="D550" s="49"/>
      <c r="E550" s="57">
        <v>4.12</v>
      </c>
      <c r="F550" s="57">
        <v>0.28437517955146868</v>
      </c>
      <c r="G550" s="58">
        <f t="shared" si="132"/>
        <v>4.4043751795514687</v>
      </c>
      <c r="H550" s="50"/>
      <c r="I550" s="60">
        <v>4.1100000000000003</v>
      </c>
      <c r="J550" s="60">
        <v>0.28437899406782441</v>
      </c>
      <c r="K550" s="61">
        <v>4.3943789940678251</v>
      </c>
      <c r="L550" s="50"/>
      <c r="M550" s="51">
        <f t="shared" si="133"/>
        <v>-9.9961854836436714E-3</v>
      </c>
      <c r="O550" s="6">
        <f t="shared" si="134"/>
        <v>0</v>
      </c>
      <c r="R550" s="6">
        <f t="shared" si="135"/>
        <v>4.3943789940678251</v>
      </c>
      <c r="U550" s="34">
        <f t="shared" si="136"/>
        <v>0</v>
      </c>
      <c r="W550" s="34">
        <f t="shared" si="137"/>
        <v>-9.9999999999997868E-3</v>
      </c>
      <c r="X550" s="35">
        <f t="shared" si="138"/>
        <v>-2.4271844660194164E-3</v>
      </c>
      <c r="Y550" s="34">
        <f t="shared" si="139"/>
        <v>3.8145163557268269E-6</v>
      </c>
      <c r="Z550" s="35">
        <f t="shared" si="140"/>
        <v>1.341367541907168E-5</v>
      </c>
      <c r="AB550" s="2"/>
      <c r="AC550" s="54">
        <f t="shared" si="141"/>
        <v>-2.2696035365138423E-3</v>
      </c>
    </row>
    <row r="551" spans="1:29" x14ac:dyDescent="0.2">
      <c r="A551" s="47" t="s">
        <v>127</v>
      </c>
      <c r="B551" s="48">
        <v>688</v>
      </c>
      <c r="C551" s="47" t="s">
        <v>537</v>
      </c>
      <c r="D551" s="49"/>
      <c r="E551" s="57">
        <v>4.12</v>
      </c>
      <c r="F551" s="57">
        <v>0.28437517955146868</v>
      </c>
      <c r="G551" s="58">
        <f t="shared" si="132"/>
        <v>4.4043751795514687</v>
      </c>
      <c r="H551" s="50"/>
      <c r="I551" s="60">
        <v>4.1100000000000003</v>
      </c>
      <c r="J551" s="60">
        <v>0.28437899406782441</v>
      </c>
      <c r="K551" s="61">
        <v>4.3943789940678251</v>
      </c>
      <c r="L551" s="50"/>
      <c r="M551" s="51">
        <f t="shared" si="133"/>
        <v>-9.9961854836436714E-3</v>
      </c>
      <c r="O551" s="6">
        <f t="shared" si="134"/>
        <v>0</v>
      </c>
      <c r="R551" s="6">
        <f t="shared" si="135"/>
        <v>4.3943789940678251</v>
      </c>
      <c r="U551" s="34">
        <f t="shared" si="136"/>
        <v>0</v>
      </c>
      <c r="W551" s="34">
        <f t="shared" si="137"/>
        <v>-9.9999999999997868E-3</v>
      </c>
      <c r="X551" s="35">
        <f t="shared" si="138"/>
        <v>-2.4271844660194164E-3</v>
      </c>
      <c r="Y551" s="34">
        <f t="shared" si="139"/>
        <v>3.8145163557268269E-6</v>
      </c>
      <c r="Z551" s="35">
        <f t="shared" si="140"/>
        <v>1.341367541907168E-5</v>
      </c>
      <c r="AB551" s="2"/>
      <c r="AC551" s="54">
        <f t="shared" si="141"/>
        <v>-2.2696035365138423E-3</v>
      </c>
    </row>
    <row r="552" spans="1:29" x14ac:dyDescent="0.2">
      <c r="A552" s="47" t="s">
        <v>31</v>
      </c>
      <c r="B552" s="48">
        <v>689</v>
      </c>
      <c r="C552" s="47" t="s">
        <v>538</v>
      </c>
      <c r="D552" s="49"/>
      <c r="E552" s="57">
        <v>4.12</v>
      </c>
      <c r="F552" s="57">
        <v>0.35064767616663312</v>
      </c>
      <c r="G552" s="58">
        <f t="shared" si="132"/>
        <v>4.4706476761666334</v>
      </c>
      <c r="H552" s="50"/>
      <c r="I552" s="60">
        <v>4.1100000000000003</v>
      </c>
      <c r="J552" s="60">
        <v>0.35064009921080536</v>
      </c>
      <c r="K552" s="61">
        <v>4.4606400992108055</v>
      </c>
      <c r="L552" s="50"/>
      <c r="M552" s="51">
        <f t="shared" si="133"/>
        <v>-1.0007576955827879E-2</v>
      </c>
      <c r="O552" s="6">
        <f t="shared" si="134"/>
        <v>0</v>
      </c>
      <c r="R552" s="6">
        <f t="shared" si="135"/>
        <v>4.4606400992108055</v>
      </c>
      <c r="U552" s="34">
        <f t="shared" si="136"/>
        <v>0</v>
      </c>
      <c r="W552" s="34">
        <f t="shared" si="137"/>
        <v>-9.9999999999997868E-3</v>
      </c>
      <c r="X552" s="35">
        <f t="shared" si="138"/>
        <v>-2.4271844660194164E-3</v>
      </c>
      <c r="Y552" s="34">
        <f t="shared" si="139"/>
        <v>-7.5769558277594129E-6</v>
      </c>
      <c r="Z552" s="35">
        <f t="shared" si="140"/>
        <v>-2.1608458697364163E-5</v>
      </c>
      <c r="AB552" s="2"/>
      <c r="AC552" s="54">
        <f t="shared" si="141"/>
        <v>-2.2385071874885254E-3</v>
      </c>
    </row>
    <row r="553" spans="1:29" x14ac:dyDescent="0.2">
      <c r="A553" s="47" t="s">
        <v>127</v>
      </c>
      <c r="B553" s="48">
        <v>690</v>
      </c>
      <c r="C553" s="47" t="s">
        <v>539</v>
      </c>
      <c r="D553" s="49"/>
      <c r="E553" s="57">
        <v>4.12</v>
      </c>
      <c r="F553" s="57">
        <v>0.28437517955146868</v>
      </c>
      <c r="G553" s="58">
        <f t="shared" si="132"/>
        <v>4.4043751795514687</v>
      </c>
      <c r="H553" s="50"/>
      <c r="I553" s="60">
        <v>4.1100000000000003</v>
      </c>
      <c r="J553" s="60">
        <v>0.28437899406782441</v>
      </c>
      <c r="K553" s="61">
        <v>4.3943789940678251</v>
      </c>
      <c r="L553" s="50"/>
      <c r="M553" s="51">
        <f t="shared" si="133"/>
        <v>-9.9961854836436714E-3</v>
      </c>
      <c r="O553" s="6">
        <f t="shared" si="134"/>
        <v>0</v>
      </c>
      <c r="R553" s="6">
        <f t="shared" si="135"/>
        <v>4.3943789940678251</v>
      </c>
      <c r="U553" s="34">
        <f t="shared" si="136"/>
        <v>0</v>
      </c>
      <c r="W553" s="34">
        <f t="shared" si="137"/>
        <v>-9.9999999999997868E-3</v>
      </c>
      <c r="X553" s="35">
        <f t="shared" si="138"/>
        <v>-2.4271844660194164E-3</v>
      </c>
      <c r="Y553" s="34">
        <f t="shared" si="139"/>
        <v>3.8145163557268269E-6</v>
      </c>
      <c r="Z553" s="35">
        <f t="shared" si="140"/>
        <v>1.341367541907168E-5</v>
      </c>
      <c r="AB553" s="2"/>
      <c r="AC553" s="54">
        <f t="shared" si="141"/>
        <v>-2.2696035365138423E-3</v>
      </c>
    </row>
    <row r="554" spans="1:29" x14ac:dyDescent="0.2">
      <c r="A554" s="47" t="s">
        <v>127</v>
      </c>
      <c r="B554" s="48">
        <v>691</v>
      </c>
      <c r="C554" s="47" t="s">
        <v>540</v>
      </c>
      <c r="D554" s="49"/>
      <c r="E554" s="57">
        <v>4.12</v>
      </c>
      <c r="F554" s="57">
        <v>0.28437517955146868</v>
      </c>
      <c r="G554" s="58">
        <f t="shared" si="132"/>
        <v>4.4043751795514687</v>
      </c>
      <c r="H554" s="50"/>
      <c r="I554" s="60">
        <v>4.1100000000000003</v>
      </c>
      <c r="J554" s="60">
        <v>0.28437899406782441</v>
      </c>
      <c r="K554" s="61">
        <v>4.3943789940678251</v>
      </c>
      <c r="L554" s="50"/>
      <c r="M554" s="51">
        <f t="shared" si="133"/>
        <v>-9.9961854836436714E-3</v>
      </c>
      <c r="O554" s="6">
        <f t="shared" si="134"/>
        <v>0</v>
      </c>
      <c r="R554" s="6">
        <f t="shared" si="135"/>
        <v>4.3943789940678251</v>
      </c>
      <c r="U554" s="34">
        <f t="shared" si="136"/>
        <v>0</v>
      </c>
      <c r="W554" s="34">
        <f t="shared" si="137"/>
        <v>-9.9999999999997868E-3</v>
      </c>
      <c r="X554" s="35">
        <f t="shared" si="138"/>
        <v>-2.4271844660194164E-3</v>
      </c>
      <c r="Y554" s="34">
        <f t="shared" si="139"/>
        <v>3.8145163557268269E-6</v>
      </c>
      <c r="Z554" s="35">
        <f t="shared" si="140"/>
        <v>1.341367541907168E-5</v>
      </c>
      <c r="AB554" s="2"/>
      <c r="AC554" s="54">
        <f t="shared" si="141"/>
        <v>-2.2696035365138423E-3</v>
      </c>
    </row>
    <row r="555" spans="1:29" x14ac:dyDescent="0.2">
      <c r="A555" s="47" t="s">
        <v>127</v>
      </c>
      <c r="B555" s="48">
        <v>692</v>
      </c>
      <c r="C555" s="47" t="s">
        <v>541</v>
      </c>
      <c r="D555" s="49"/>
      <c r="E555" s="57">
        <v>4.12</v>
      </c>
      <c r="F555" s="57">
        <v>0.28437517955146868</v>
      </c>
      <c r="G555" s="58">
        <f t="shared" si="132"/>
        <v>4.4043751795514687</v>
      </c>
      <c r="H555" s="50"/>
      <c r="I555" s="60">
        <v>4.1100000000000003</v>
      </c>
      <c r="J555" s="60">
        <v>0.28437899406782441</v>
      </c>
      <c r="K555" s="61">
        <v>4.3943789940678251</v>
      </c>
      <c r="L555" s="50"/>
      <c r="M555" s="51">
        <f t="shared" si="133"/>
        <v>-9.9961854836436714E-3</v>
      </c>
      <c r="O555" s="6">
        <f t="shared" si="134"/>
        <v>0</v>
      </c>
      <c r="R555" s="6">
        <f t="shared" si="135"/>
        <v>4.3943789940678251</v>
      </c>
      <c r="U555" s="34">
        <f t="shared" si="136"/>
        <v>0</v>
      </c>
      <c r="W555" s="34">
        <f t="shared" si="137"/>
        <v>-9.9999999999997868E-3</v>
      </c>
      <c r="X555" s="35">
        <f t="shared" si="138"/>
        <v>-2.4271844660194164E-3</v>
      </c>
      <c r="Y555" s="34">
        <f t="shared" si="139"/>
        <v>3.8145163557268269E-6</v>
      </c>
      <c r="Z555" s="35">
        <f t="shared" si="140"/>
        <v>1.341367541907168E-5</v>
      </c>
      <c r="AB555" s="2"/>
      <c r="AC555" s="54">
        <f t="shared" si="141"/>
        <v>-2.2696035365138423E-3</v>
      </c>
    </row>
    <row r="556" spans="1:29" x14ac:dyDescent="0.2">
      <c r="A556" s="47" t="s">
        <v>127</v>
      </c>
      <c r="B556" s="48">
        <v>693</v>
      </c>
      <c r="C556" s="47" t="s">
        <v>268</v>
      </c>
      <c r="D556" s="49"/>
      <c r="E556" s="57">
        <v>4.12</v>
      </c>
      <c r="F556" s="57">
        <v>0.28437517955146868</v>
      </c>
      <c r="G556" s="58">
        <f t="shared" si="132"/>
        <v>4.4043751795514687</v>
      </c>
      <c r="H556" s="50"/>
      <c r="I556" s="60">
        <v>4.1100000000000003</v>
      </c>
      <c r="J556" s="60">
        <v>0.28437899406782441</v>
      </c>
      <c r="K556" s="61">
        <v>4.3943789940678251</v>
      </c>
      <c r="L556" s="50"/>
      <c r="M556" s="51">
        <f t="shared" si="133"/>
        <v>-9.9961854836436714E-3</v>
      </c>
      <c r="O556" s="6">
        <f t="shared" si="134"/>
        <v>0</v>
      </c>
      <c r="R556" s="6">
        <f t="shared" si="135"/>
        <v>4.3943789940678251</v>
      </c>
      <c r="U556" s="34">
        <f t="shared" si="136"/>
        <v>0</v>
      </c>
      <c r="W556" s="34">
        <f t="shared" si="137"/>
        <v>-9.9999999999997868E-3</v>
      </c>
      <c r="X556" s="35">
        <f t="shared" si="138"/>
        <v>-2.4271844660194164E-3</v>
      </c>
      <c r="Y556" s="34">
        <f t="shared" si="139"/>
        <v>3.8145163557268269E-6</v>
      </c>
      <c r="Z556" s="35">
        <f t="shared" si="140"/>
        <v>1.341367541907168E-5</v>
      </c>
      <c r="AB556" s="2"/>
      <c r="AC556" s="54">
        <f t="shared" si="141"/>
        <v>-2.2696035365138423E-3</v>
      </c>
    </row>
    <row r="557" spans="1:29" x14ac:dyDescent="0.2">
      <c r="A557" s="47" t="s">
        <v>31</v>
      </c>
      <c r="B557" s="48">
        <v>694</v>
      </c>
      <c r="C557" s="47" t="s">
        <v>542</v>
      </c>
      <c r="D557" s="49"/>
      <c r="E557" s="57">
        <v>4.12</v>
      </c>
      <c r="F557" s="57">
        <v>0.35064767616663312</v>
      </c>
      <c r="G557" s="58">
        <f t="shared" si="132"/>
        <v>4.4706476761666334</v>
      </c>
      <c r="H557" s="50"/>
      <c r="I557" s="60">
        <v>4.1100000000000003</v>
      </c>
      <c r="J557" s="60">
        <v>0.35064009921080536</v>
      </c>
      <c r="K557" s="61">
        <v>4.4606400992108055</v>
      </c>
      <c r="L557" s="50"/>
      <c r="M557" s="51">
        <f t="shared" si="133"/>
        <v>-1.0007576955827879E-2</v>
      </c>
      <c r="O557" s="6">
        <f t="shared" si="134"/>
        <v>0</v>
      </c>
      <c r="R557" s="6">
        <f t="shared" si="135"/>
        <v>4.4606400992108055</v>
      </c>
      <c r="U557" s="34">
        <f t="shared" si="136"/>
        <v>0</v>
      </c>
      <c r="W557" s="34">
        <f t="shared" si="137"/>
        <v>-9.9999999999997868E-3</v>
      </c>
      <c r="X557" s="35">
        <f t="shared" si="138"/>
        <v>-2.4271844660194164E-3</v>
      </c>
      <c r="Y557" s="34">
        <f t="shared" si="139"/>
        <v>-7.5769558277594129E-6</v>
      </c>
      <c r="Z557" s="35">
        <f t="shared" si="140"/>
        <v>-2.1608458697364163E-5</v>
      </c>
      <c r="AB557" s="2"/>
      <c r="AC557" s="54">
        <f t="shared" si="141"/>
        <v>-2.2385071874885254E-3</v>
      </c>
    </row>
    <row r="558" spans="1:29" x14ac:dyDescent="0.2">
      <c r="A558" s="47" t="s">
        <v>127</v>
      </c>
      <c r="B558" s="48">
        <v>695</v>
      </c>
      <c r="C558" s="47" t="s">
        <v>543</v>
      </c>
      <c r="D558" s="49"/>
      <c r="E558" s="57">
        <v>4.12</v>
      </c>
      <c r="F558" s="57">
        <v>0.28437517955146868</v>
      </c>
      <c r="G558" s="58">
        <f t="shared" si="132"/>
        <v>4.4043751795514687</v>
      </c>
      <c r="H558" s="50"/>
      <c r="I558" s="60">
        <v>4.1100000000000003</v>
      </c>
      <c r="J558" s="60">
        <v>0.28437899406782441</v>
      </c>
      <c r="K558" s="61">
        <v>4.3943789940678251</v>
      </c>
      <c r="L558" s="50"/>
      <c r="M558" s="51">
        <f t="shared" si="133"/>
        <v>-9.9961854836436714E-3</v>
      </c>
      <c r="O558" s="6">
        <f t="shared" si="134"/>
        <v>0</v>
      </c>
      <c r="R558" s="6">
        <f t="shared" si="135"/>
        <v>4.3943789940678251</v>
      </c>
      <c r="U558" s="34">
        <f t="shared" si="136"/>
        <v>0</v>
      </c>
      <c r="W558" s="34">
        <f t="shared" si="137"/>
        <v>-9.9999999999997868E-3</v>
      </c>
      <c r="X558" s="35">
        <f t="shared" si="138"/>
        <v>-2.4271844660194164E-3</v>
      </c>
      <c r="Y558" s="34">
        <f t="shared" si="139"/>
        <v>3.8145163557268269E-6</v>
      </c>
      <c r="Z558" s="35">
        <f t="shared" si="140"/>
        <v>1.341367541907168E-5</v>
      </c>
      <c r="AB558" s="2"/>
      <c r="AC558" s="54">
        <f t="shared" si="141"/>
        <v>-2.2696035365138423E-3</v>
      </c>
    </row>
    <row r="559" spans="1:29" hidden="1" x14ac:dyDescent="0.2">
      <c r="A559" s="37">
        <v>0</v>
      </c>
      <c r="B559" s="30">
        <v>0</v>
      </c>
      <c r="C559" s="29">
        <v>0</v>
      </c>
      <c r="E559" s="39"/>
      <c r="F559" s="21"/>
      <c r="G559" s="40"/>
      <c r="H559" s="19"/>
      <c r="I559" s="39"/>
      <c r="J559" s="21"/>
      <c r="K559" s="40"/>
      <c r="L559" s="19"/>
      <c r="M559" s="20">
        <f t="shared" ref="M559:M570" si="142">K559-G559</f>
        <v>0</v>
      </c>
      <c r="O559" s="6">
        <f t="shared" ref="O559:O570" si="143">K559-I559-J559</f>
        <v>0</v>
      </c>
      <c r="R559" s="6">
        <f t="shared" ref="R559:R570" si="144">K559-Q559</f>
        <v>0</v>
      </c>
      <c r="U559" s="34">
        <f t="shared" ref="U559:U570" si="145">I559+J559-K559</f>
        <v>0</v>
      </c>
      <c r="W559" s="34">
        <f t="shared" ref="W559:W570" si="146">I559-E559</f>
        <v>0</v>
      </c>
      <c r="X559" s="35" t="e">
        <f t="shared" ref="X559:X570" si="147">I559/E559-1</f>
        <v>#DIV/0!</v>
      </c>
      <c r="Y559" s="34">
        <f t="shared" ref="Y559:Y570" si="148">J559-F559</f>
        <v>0</v>
      </c>
      <c r="Z559" s="35" t="e">
        <f t="shared" ref="Z559:Z570" si="149">J559/F559-1</f>
        <v>#DIV/0!</v>
      </c>
      <c r="AB559" s="2"/>
    </row>
    <row r="560" spans="1:29" hidden="1" x14ac:dyDescent="0.2">
      <c r="A560" s="37">
        <v>0</v>
      </c>
      <c r="B560" s="30">
        <v>0</v>
      </c>
      <c r="C560" s="29">
        <v>0</v>
      </c>
      <c r="E560" s="39"/>
      <c r="F560" s="21"/>
      <c r="G560" s="40"/>
      <c r="H560" s="19"/>
      <c r="I560" s="39"/>
      <c r="J560" s="21"/>
      <c r="K560" s="40"/>
      <c r="L560" s="19"/>
      <c r="M560" s="20">
        <f t="shared" si="142"/>
        <v>0</v>
      </c>
      <c r="O560" s="6">
        <f t="shared" si="143"/>
        <v>0</v>
      </c>
      <c r="R560" s="6">
        <f t="shared" si="144"/>
        <v>0</v>
      </c>
      <c r="U560" s="34">
        <f t="shared" si="145"/>
        <v>0</v>
      </c>
      <c r="W560" s="34">
        <f t="shared" si="146"/>
        <v>0</v>
      </c>
      <c r="X560" s="35" t="e">
        <f t="shared" si="147"/>
        <v>#DIV/0!</v>
      </c>
      <c r="Y560" s="34">
        <f t="shared" si="148"/>
        <v>0</v>
      </c>
      <c r="Z560" s="35" t="e">
        <f t="shared" si="149"/>
        <v>#DIV/0!</v>
      </c>
      <c r="AB560" s="2"/>
    </row>
    <row r="561" spans="1:29" hidden="1" x14ac:dyDescent="0.2">
      <c r="A561" s="37">
        <v>0</v>
      </c>
      <c r="B561" s="30">
        <v>0</v>
      </c>
      <c r="C561" s="29">
        <v>0</v>
      </c>
      <c r="E561" s="39"/>
      <c r="F561" s="21"/>
      <c r="G561" s="40"/>
      <c r="H561" s="19"/>
      <c r="I561" s="39"/>
      <c r="J561" s="21"/>
      <c r="K561" s="40"/>
      <c r="L561" s="19"/>
      <c r="M561" s="20">
        <f t="shared" si="142"/>
        <v>0</v>
      </c>
      <c r="O561" s="6">
        <f t="shared" si="143"/>
        <v>0</v>
      </c>
      <c r="R561" s="6">
        <f t="shared" si="144"/>
        <v>0</v>
      </c>
      <c r="U561" s="34">
        <f t="shared" si="145"/>
        <v>0</v>
      </c>
      <c r="W561" s="34">
        <f t="shared" si="146"/>
        <v>0</v>
      </c>
      <c r="X561" s="35" t="e">
        <f t="shared" si="147"/>
        <v>#DIV/0!</v>
      </c>
      <c r="Y561" s="34">
        <f t="shared" si="148"/>
        <v>0</v>
      </c>
      <c r="Z561" s="35" t="e">
        <f t="shared" si="149"/>
        <v>#DIV/0!</v>
      </c>
      <c r="AB561" s="2"/>
    </row>
    <row r="562" spans="1:29" hidden="1" x14ac:dyDescent="0.2">
      <c r="A562" s="37">
        <v>0</v>
      </c>
      <c r="B562" s="30">
        <v>0</v>
      </c>
      <c r="C562" s="29">
        <v>0</v>
      </c>
      <c r="E562" s="39"/>
      <c r="F562" s="21"/>
      <c r="G562" s="40"/>
      <c r="H562" s="19"/>
      <c r="I562" s="39"/>
      <c r="J562" s="21"/>
      <c r="K562" s="40"/>
      <c r="L562" s="19"/>
      <c r="M562" s="20">
        <f t="shared" si="142"/>
        <v>0</v>
      </c>
      <c r="O562" s="6">
        <f t="shared" si="143"/>
        <v>0</v>
      </c>
      <c r="R562" s="6">
        <f t="shared" si="144"/>
        <v>0</v>
      </c>
      <c r="U562" s="34">
        <f t="shared" si="145"/>
        <v>0</v>
      </c>
      <c r="W562" s="34">
        <f t="shared" si="146"/>
        <v>0</v>
      </c>
      <c r="X562" s="35" t="e">
        <f t="shared" si="147"/>
        <v>#DIV/0!</v>
      </c>
      <c r="Y562" s="34">
        <f t="shared" si="148"/>
        <v>0</v>
      </c>
      <c r="Z562" s="35" t="e">
        <f t="shared" si="149"/>
        <v>#DIV/0!</v>
      </c>
      <c r="AB562" s="2"/>
    </row>
    <row r="563" spans="1:29" hidden="1" x14ac:dyDescent="0.2">
      <c r="A563" s="37">
        <v>0</v>
      </c>
      <c r="B563" s="30">
        <v>0</v>
      </c>
      <c r="C563" s="29">
        <v>0</v>
      </c>
      <c r="E563" s="39"/>
      <c r="F563" s="21"/>
      <c r="G563" s="40"/>
      <c r="H563" s="19"/>
      <c r="I563" s="39"/>
      <c r="J563" s="21"/>
      <c r="K563" s="40"/>
      <c r="L563" s="19"/>
      <c r="M563" s="20">
        <f t="shared" si="142"/>
        <v>0</v>
      </c>
      <c r="O563" s="6">
        <f t="shared" si="143"/>
        <v>0</v>
      </c>
      <c r="R563" s="6">
        <f t="shared" si="144"/>
        <v>0</v>
      </c>
      <c r="U563" s="34">
        <f t="shared" si="145"/>
        <v>0</v>
      </c>
      <c r="W563" s="34">
        <f t="shared" si="146"/>
        <v>0</v>
      </c>
      <c r="X563" s="35" t="e">
        <f t="shared" si="147"/>
        <v>#DIV/0!</v>
      </c>
      <c r="Y563" s="34">
        <f t="shared" si="148"/>
        <v>0</v>
      </c>
      <c r="Z563" s="35" t="e">
        <f t="shared" si="149"/>
        <v>#DIV/0!</v>
      </c>
      <c r="AB563" s="2"/>
    </row>
    <row r="564" spans="1:29" hidden="1" x14ac:dyDescent="0.2">
      <c r="A564" s="37">
        <v>0</v>
      </c>
      <c r="B564" s="30">
        <v>0</v>
      </c>
      <c r="C564" s="29">
        <v>0</v>
      </c>
      <c r="E564" s="39"/>
      <c r="F564" s="21"/>
      <c r="G564" s="40"/>
      <c r="H564" s="19"/>
      <c r="I564" s="39"/>
      <c r="J564" s="21"/>
      <c r="K564" s="40"/>
      <c r="L564" s="19"/>
      <c r="M564" s="20">
        <f t="shared" si="142"/>
        <v>0</v>
      </c>
      <c r="O564" s="6">
        <f t="shared" si="143"/>
        <v>0</v>
      </c>
      <c r="R564" s="6">
        <f t="shared" si="144"/>
        <v>0</v>
      </c>
      <c r="U564" s="34">
        <f t="shared" si="145"/>
        <v>0</v>
      </c>
      <c r="W564" s="34">
        <f t="shared" si="146"/>
        <v>0</v>
      </c>
      <c r="X564" s="35" t="e">
        <f t="shared" si="147"/>
        <v>#DIV/0!</v>
      </c>
      <c r="Y564" s="34">
        <f t="shared" si="148"/>
        <v>0</v>
      </c>
      <c r="Z564" s="35" t="e">
        <f t="shared" si="149"/>
        <v>#DIV/0!</v>
      </c>
      <c r="AB564" s="2"/>
    </row>
    <row r="565" spans="1:29" hidden="1" x14ac:dyDescent="0.2">
      <c r="A565" s="37">
        <v>0</v>
      </c>
      <c r="B565" s="30">
        <v>0</v>
      </c>
      <c r="C565" s="29">
        <v>0</v>
      </c>
      <c r="E565" s="39"/>
      <c r="F565" s="21"/>
      <c r="G565" s="40"/>
      <c r="H565" s="19"/>
      <c r="I565" s="39"/>
      <c r="J565" s="21"/>
      <c r="K565" s="40"/>
      <c r="L565" s="19"/>
      <c r="M565" s="20">
        <f t="shared" si="142"/>
        <v>0</v>
      </c>
      <c r="O565" s="6">
        <f t="shared" si="143"/>
        <v>0</v>
      </c>
      <c r="R565" s="6">
        <f t="shared" si="144"/>
        <v>0</v>
      </c>
      <c r="U565" s="34">
        <f t="shared" si="145"/>
        <v>0</v>
      </c>
      <c r="W565" s="34">
        <f t="shared" si="146"/>
        <v>0</v>
      </c>
      <c r="X565" s="35" t="e">
        <f t="shared" si="147"/>
        <v>#DIV/0!</v>
      </c>
      <c r="Y565" s="34">
        <f t="shared" si="148"/>
        <v>0</v>
      </c>
      <c r="Z565" s="35" t="e">
        <f t="shared" si="149"/>
        <v>#DIV/0!</v>
      </c>
      <c r="AB565" s="2"/>
    </row>
    <row r="566" spans="1:29" hidden="1" x14ac:dyDescent="0.2">
      <c r="A566" s="37">
        <v>0</v>
      </c>
      <c r="B566" s="30">
        <v>0</v>
      </c>
      <c r="C566" s="29">
        <v>0</v>
      </c>
      <c r="E566" s="39"/>
      <c r="F566" s="21"/>
      <c r="G566" s="40"/>
      <c r="H566" s="19"/>
      <c r="I566" s="39"/>
      <c r="J566" s="21"/>
      <c r="K566" s="40"/>
      <c r="L566" s="19"/>
      <c r="M566" s="20">
        <f t="shared" si="142"/>
        <v>0</v>
      </c>
      <c r="O566" s="6">
        <f t="shared" si="143"/>
        <v>0</v>
      </c>
      <c r="R566" s="6">
        <f t="shared" si="144"/>
        <v>0</v>
      </c>
      <c r="U566" s="34">
        <f t="shared" si="145"/>
        <v>0</v>
      </c>
      <c r="W566" s="34">
        <f t="shared" si="146"/>
        <v>0</v>
      </c>
      <c r="X566" s="35" t="e">
        <f t="shared" si="147"/>
        <v>#DIV/0!</v>
      </c>
      <c r="Y566" s="34">
        <f t="shared" si="148"/>
        <v>0</v>
      </c>
      <c r="Z566" s="35" t="e">
        <f t="shared" si="149"/>
        <v>#DIV/0!</v>
      </c>
      <c r="AB566" s="2"/>
    </row>
    <row r="567" spans="1:29" hidden="1" x14ac:dyDescent="0.2">
      <c r="A567" s="37">
        <v>0</v>
      </c>
      <c r="B567" s="30">
        <v>0</v>
      </c>
      <c r="C567" s="29">
        <v>0</v>
      </c>
      <c r="E567" s="39"/>
      <c r="F567" s="21"/>
      <c r="G567" s="40"/>
      <c r="H567" s="19"/>
      <c r="I567" s="39"/>
      <c r="J567" s="21"/>
      <c r="K567" s="40"/>
      <c r="L567" s="19"/>
      <c r="M567" s="20">
        <f t="shared" si="142"/>
        <v>0</v>
      </c>
      <c r="O567" s="6">
        <f t="shared" si="143"/>
        <v>0</v>
      </c>
      <c r="R567" s="6">
        <f t="shared" si="144"/>
        <v>0</v>
      </c>
      <c r="U567" s="34">
        <f t="shared" si="145"/>
        <v>0</v>
      </c>
      <c r="W567" s="34">
        <f t="shared" si="146"/>
        <v>0</v>
      </c>
      <c r="X567" s="35" t="e">
        <f t="shared" si="147"/>
        <v>#DIV/0!</v>
      </c>
      <c r="Y567" s="34">
        <f t="shared" si="148"/>
        <v>0</v>
      </c>
      <c r="Z567" s="35" t="e">
        <f t="shared" si="149"/>
        <v>#DIV/0!</v>
      </c>
      <c r="AB567" s="2"/>
    </row>
    <row r="568" spans="1:29" hidden="1" x14ac:dyDescent="0.2">
      <c r="A568" s="37">
        <v>0</v>
      </c>
      <c r="B568" s="30">
        <v>0</v>
      </c>
      <c r="C568" s="29">
        <v>0</v>
      </c>
      <c r="E568" s="39"/>
      <c r="F568" s="21"/>
      <c r="G568" s="40"/>
      <c r="H568" s="19"/>
      <c r="I568" s="39"/>
      <c r="J568" s="21"/>
      <c r="K568" s="40"/>
      <c r="L568" s="19"/>
      <c r="M568" s="20">
        <f t="shared" si="142"/>
        <v>0</v>
      </c>
      <c r="O568" s="6">
        <f t="shared" si="143"/>
        <v>0</v>
      </c>
      <c r="R568" s="6">
        <f t="shared" si="144"/>
        <v>0</v>
      </c>
      <c r="U568" s="34">
        <f t="shared" si="145"/>
        <v>0</v>
      </c>
      <c r="W568" s="34">
        <f t="shared" si="146"/>
        <v>0</v>
      </c>
      <c r="X568" s="35" t="e">
        <f t="shared" si="147"/>
        <v>#DIV/0!</v>
      </c>
      <c r="Y568" s="34">
        <f t="shared" si="148"/>
        <v>0</v>
      </c>
      <c r="Z568" s="35" t="e">
        <f t="shared" si="149"/>
        <v>#DIV/0!</v>
      </c>
      <c r="AB568" s="2"/>
    </row>
    <row r="569" spans="1:29" hidden="1" x14ac:dyDescent="0.2">
      <c r="A569" s="37">
        <v>0</v>
      </c>
      <c r="B569" s="30">
        <v>0</v>
      </c>
      <c r="C569" s="29">
        <v>0</v>
      </c>
      <c r="E569" s="39"/>
      <c r="F569" s="21"/>
      <c r="G569" s="40"/>
      <c r="H569" s="19"/>
      <c r="I569" s="39"/>
      <c r="J569" s="21"/>
      <c r="K569" s="40"/>
      <c r="L569" s="19"/>
      <c r="M569" s="20">
        <f t="shared" si="142"/>
        <v>0</v>
      </c>
      <c r="O569" s="6">
        <f t="shared" si="143"/>
        <v>0</v>
      </c>
      <c r="R569" s="6">
        <f t="shared" si="144"/>
        <v>0</v>
      </c>
      <c r="U569" s="34">
        <f t="shared" si="145"/>
        <v>0</v>
      </c>
      <c r="W569" s="34">
        <f t="shared" si="146"/>
        <v>0</v>
      </c>
      <c r="X569" s="35" t="e">
        <f t="shared" si="147"/>
        <v>#DIV/0!</v>
      </c>
      <c r="Y569" s="34">
        <f t="shared" si="148"/>
        <v>0</v>
      </c>
      <c r="Z569" s="35" t="e">
        <f t="shared" si="149"/>
        <v>#DIV/0!</v>
      </c>
      <c r="AB569" s="2"/>
    </row>
    <row r="570" spans="1:29" hidden="1" x14ac:dyDescent="0.2">
      <c r="A570" s="37">
        <v>0</v>
      </c>
      <c r="B570" s="30">
        <v>0</v>
      </c>
      <c r="C570" s="29">
        <v>0</v>
      </c>
      <c r="E570" s="39"/>
      <c r="F570" s="21"/>
      <c r="G570" s="40"/>
      <c r="H570" s="19"/>
      <c r="I570" s="39"/>
      <c r="J570" s="21"/>
      <c r="K570" s="40"/>
      <c r="L570" s="19"/>
      <c r="M570" s="20">
        <f t="shared" si="142"/>
        <v>0</v>
      </c>
      <c r="O570" s="6">
        <f t="shared" si="143"/>
        <v>0</v>
      </c>
      <c r="R570" s="6">
        <f t="shared" si="144"/>
        <v>0</v>
      </c>
      <c r="U570" s="34">
        <f t="shared" si="145"/>
        <v>0</v>
      </c>
      <c r="W570" s="34">
        <f t="shared" si="146"/>
        <v>0</v>
      </c>
      <c r="X570" s="35" t="e">
        <f t="shared" si="147"/>
        <v>#DIV/0!</v>
      </c>
      <c r="Y570" s="34">
        <f t="shared" si="148"/>
        <v>0</v>
      </c>
      <c r="Z570" s="35" t="e">
        <f t="shared" si="149"/>
        <v>#DIV/0!</v>
      </c>
      <c r="AB570" s="2"/>
    </row>
    <row r="571" spans="1:29" s="11" customFormat="1" ht="12" hidden="1" thickBot="1" x14ac:dyDescent="0.25">
      <c r="A571" s="10"/>
      <c r="B571" s="13"/>
      <c r="E571" s="39"/>
      <c r="F571" s="32"/>
      <c r="G571" s="52"/>
      <c r="H571" s="19"/>
      <c r="I571" s="21"/>
      <c r="J571" s="19"/>
      <c r="K571" s="19"/>
      <c r="L571" s="19"/>
      <c r="M571" s="19"/>
      <c r="N571" s="8"/>
      <c r="O571" s="8"/>
      <c r="Q571" s="9"/>
      <c r="R571" s="9"/>
      <c r="U571" s="26"/>
      <c r="V571" s="26"/>
      <c r="W571" s="26"/>
      <c r="X571" s="26"/>
      <c r="Y571" s="26"/>
      <c r="Z571" s="26"/>
      <c r="AA571" s="26"/>
      <c r="AB571" s="26"/>
    </row>
    <row r="572" spans="1:29" x14ac:dyDescent="0.2">
      <c r="A572" s="53" t="s">
        <v>5</v>
      </c>
      <c r="E572" s="9"/>
      <c r="F572" s="36"/>
      <c r="G572" s="58">
        <f>MAX($G$7:$G$570)</f>
        <v>4.881749089180758</v>
      </c>
      <c r="H572" s="19"/>
      <c r="I572" s="41"/>
      <c r="J572" s="36"/>
      <c r="K572" s="61">
        <f>MAX($K$7:$K$570)</f>
        <v>4.8579892270263629</v>
      </c>
      <c r="L572" s="19"/>
      <c r="M572" s="51">
        <f>K572-G572</f>
        <v>-2.3759862154395073E-2</v>
      </c>
      <c r="W572" s="22"/>
      <c r="X572" s="27"/>
      <c r="Y572" s="22">
        <f>MAX(Y7:Y570)</f>
        <v>0.27762816681971536</v>
      </c>
      <c r="Z572" s="27" t="e">
        <f>MAX(Z7:Z570)</f>
        <v>#DIV/0!</v>
      </c>
      <c r="AB572" s="28">
        <f>MAX(AB7:AB570)</f>
        <v>0</v>
      </c>
      <c r="AC572" s="54">
        <f>K572/G572-1</f>
        <v>-4.867079753659076E-3</v>
      </c>
    </row>
    <row r="573" spans="1:29" x14ac:dyDescent="0.2">
      <c r="A573" s="53" t="s">
        <v>6</v>
      </c>
      <c r="E573" s="9"/>
      <c r="F573" s="36"/>
      <c r="G573" s="58">
        <f>MIN($G$7:$G$570)</f>
        <v>4.1652714042073118</v>
      </c>
      <c r="H573" s="19"/>
      <c r="I573" s="41"/>
      <c r="J573" s="36"/>
      <c r="K573" s="61">
        <f>MIN($K$7:$K$570)</f>
        <v>4.1512532413607506</v>
      </c>
      <c r="L573" s="19"/>
      <c r="M573" s="51">
        <f>K573-G573</f>
        <v>-1.4018162846561211E-2</v>
      </c>
      <c r="W573" s="22"/>
      <c r="X573" s="27"/>
      <c r="Y573" s="22">
        <f>MIN(Y7:Y570)</f>
        <v>-0.11694721991344376</v>
      </c>
      <c r="Z573" s="27" t="e">
        <f>MIN(Z7:Z570)</f>
        <v>#DIV/0!</v>
      </c>
      <c r="AB573" s="28">
        <f>MIN(AB7:AB570)</f>
        <v>0</v>
      </c>
      <c r="AC573" s="54">
        <f>K573/G573-1</f>
        <v>-3.3654860599003911E-3</v>
      </c>
    </row>
    <row r="574" spans="1:29" x14ac:dyDescent="0.2">
      <c r="E574" s="9"/>
      <c r="F574" s="9"/>
      <c r="G574" s="9"/>
      <c r="H574" s="9"/>
      <c r="I574" s="41"/>
      <c r="J574" s="9"/>
      <c r="K574" s="42"/>
      <c r="L574" s="9"/>
      <c r="M574" s="6"/>
    </row>
    <row r="575" spans="1:29" hidden="1" x14ac:dyDescent="0.2">
      <c r="E575" s="9"/>
      <c r="F575" s="9"/>
      <c r="G575" s="9"/>
      <c r="H575" s="9"/>
      <c r="I575" s="38"/>
      <c r="J575" s="9"/>
      <c r="K575" s="9"/>
      <c r="L575" s="9"/>
      <c r="M575" s="6"/>
    </row>
    <row r="576" spans="1:29" x14ac:dyDescent="0.2">
      <c r="A576" s="16" t="s">
        <v>28</v>
      </c>
      <c r="E576" s="9"/>
      <c r="F576" s="9"/>
      <c r="G576" s="9"/>
      <c r="H576" s="9"/>
      <c r="I576" s="9"/>
      <c r="J576" s="9"/>
      <c r="K576" s="9"/>
      <c r="L576" s="9"/>
      <c r="M576" s="6"/>
    </row>
    <row r="577" spans="1:1" hidden="1" x14ac:dyDescent="0.2">
      <c r="A577" s="16" t="s">
        <v>9</v>
      </c>
    </row>
  </sheetData>
  <mergeCells count="2">
    <mergeCell ref="E5:G5"/>
    <mergeCell ref="I5:K5"/>
  </mergeCells>
  <phoneticPr fontId="1" type="noConversion"/>
  <conditionalFormatting sqref="M6:M7">
    <cfRule type="cellIs" dxfId="59" priority="423" stopIfTrue="1" operator="lessThan">
      <formula>0</formula>
    </cfRule>
  </conditionalFormatting>
  <conditionalFormatting sqref="O7">
    <cfRule type="cellIs" dxfId="58" priority="424" stopIfTrue="1" operator="notEqual">
      <formula>0</formula>
    </cfRule>
  </conditionalFormatting>
  <conditionalFormatting sqref="R7">
    <cfRule type="cellIs" dxfId="57" priority="408" operator="notEqual">
      <formula>0</formula>
    </cfRule>
  </conditionalFormatting>
  <conditionalFormatting sqref="J559:J570">
    <cfRule type="cellIs" dxfId="56" priority="403" stopIfTrue="1" operator="lessThanOrEqual">
      <formula>0</formula>
    </cfRule>
  </conditionalFormatting>
  <conditionalFormatting sqref="U7">
    <cfRule type="cellIs" dxfId="55" priority="284" operator="notEqual">
      <formula>0</formula>
    </cfRule>
  </conditionalFormatting>
  <conditionalFormatting sqref="Y7">
    <cfRule type="cellIs" dxfId="54" priority="280" operator="greaterThan">
      <formula>0</formula>
    </cfRule>
  </conditionalFormatting>
  <conditionalFormatting sqref="J7">
    <cfRule type="cellIs" dxfId="53" priority="249" stopIfTrue="1" operator="lessThanOrEqual">
      <formula>0</formula>
    </cfRule>
  </conditionalFormatting>
  <conditionalFormatting sqref="M8 M559:M570">
    <cfRule type="cellIs" dxfId="52" priority="163" stopIfTrue="1" operator="lessThan">
      <formula>0</formula>
    </cfRule>
  </conditionalFormatting>
  <conditionalFormatting sqref="O8 O559:O570">
    <cfRule type="cellIs" dxfId="51" priority="164" stopIfTrue="1" operator="notEqual">
      <formula>0</formula>
    </cfRule>
  </conditionalFormatting>
  <conditionalFormatting sqref="R8 R559:R570">
    <cfRule type="cellIs" dxfId="50" priority="161" operator="notEqual">
      <formula>0</formula>
    </cfRule>
  </conditionalFormatting>
  <conditionalFormatting sqref="U8 U559:U570">
    <cfRule type="cellIs" dxfId="49" priority="160" operator="notEqual">
      <formula>0</formula>
    </cfRule>
  </conditionalFormatting>
  <conditionalFormatting sqref="Y8 Y559:Y570">
    <cfRule type="cellIs" dxfId="48" priority="159" operator="greaterThan">
      <formula>0</formula>
    </cfRule>
  </conditionalFormatting>
  <conditionalFormatting sqref="J8">
    <cfRule type="cellIs" dxfId="47" priority="158" stopIfTrue="1" operator="lessThanOrEqual">
      <formula>0</formula>
    </cfRule>
  </conditionalFormatting>
  <conditionalFormatting sqref="AC6">
    <cfRule type="cellIs" dxfId="46" priority="156" stopIfTrue="1" operator="lessThan">
      <formula>0</formula>
    </cfRule>
  </conditionalFormatting>
  <conditionalFormatting sqref="AC7">
    <cfRule type="cellIs" dxfId="45" priority="155" stopIfTrue="1" operator="lessThan">
      <formula>0</formula>
    </cfRule>
  </conditionalFormatting>
  <conditionalFormatting sqref="M572">
    <cfRule type="cellIs" dxfId="44" priority="153" stopIfTrue="1" operator="lessThan">
      <formula>0</formula>
    </cfRule>
  </conditionalFormatting>
  <conditionalFormatting sqref="M573">
    <cfRule type="cellIs" dxfId="43" priority="151" stopIfTrue="1" operator="lessThan">
      <formula>0</formula>
    </cfRule>
  </conditionalFormatting>
  <conditionalFormatting sqref="AC572">
    <cfRule type="cellIs" dxfId="42" priority="150" stopIfTrue="1" operator="lessThan">
      <formula>0</formula>
    </cfRule>
  </conditionalFormatting>
  <conditionalFormatting sqref="AC573">
    <cfRule type="cellIs" dxfId="41" priority="149" stopIfTrue="1" operator="lessThan">
      <formula>0</formula>
    </cfRule>
  </conditionalFormatting>
  <conditionalFormatting sqref="M9:M517">
    <cfRule type="cellIs" dxfId="40" priority="43" stopIfTrue="1" operator="lessThan">
      <formula>0</formula>
    </cfRule>
  </conditionalFormatting>
  <conditionalFormatting sqref="O9:O517">
    <cfRule type="cellIs" dxfId="39" priority="44" stopIfTrue="1" operator="notEqual">
      <formula>0</formula>
    </cfRule>
  </conditionalFormatting>
  <conditionalFormatting sqref="R9:R517">
    <cfRule type="cellIs" dxfId="38" priority="42" operator="notEqual">
      <formula>0</formula>
    </cfRule>
  </conditionalFormatting>
  <conditionalFormatting sqref="U9:U517">
    <cfRule type="cellIs" dxfId="37" priority="41" operator="notEqual">
      <formula>0</formula>
    </cfRule>
  </conditionalFormatting>
  <conditionalFormatting sqref="Y9:Y517">
    <cfRule type="cellIs" dxfId="36" priority="40" operator="greaterThan">
      <formula>0</formula>
    </cfRule>
  </conditionalFormatting>
  <conditionalFormatting sqref="AC9:AC517">
    <cfRule type="cellIs" dxfId="35" priority="38" stopIfTrue="1" operator="lessThan">
      <formula>0</formula>
    </cfRule>
  </conditionalFormatting>
  <conditionalFormatting sqref="J9:J517">
    <cfRule type="cellIs" dxfId="34" priority="37" stopIfTrue="1" operator="lessThanOrEqual">
      <formula>0</formula>
    </cfRule>
  </conditionalFormatting>
  <conditionalFormatting sqref="M518:M534">
    <cfRule type="cellIs" dxfId="33" priority="35" stopIfTrue="1" operator="lessThan">
      <formula>0</formula>
    </cfRule>
  </conditionalFormatting>
  <conditionalFormatting sqref="O518:O534">
    <cfRule type="cellIs" dxfId="32" priority="36" stopIfTrue="1" operator="notEqual">
      <formula>0</formula>
    </cfRule>
  </conditionalFormatting>
  <conditionalFormatting sqref="R518:R534">
    <cfRule type="cellIs" dxfId="31" priority="34" operator="notEqual">
      <formula>0</formula>
    </cfRule>
  </conditionalFormatting>
  <conditionalFormatting sqref="U518:U534">
    <cfRule type="cellIs" dxfId="30" priority="33" operator="notEqual">
      <formula>0</formula>
    </cfRule>
  </conditionalFormatting>
  <conditionalFormatting sqref="Y518:Y534">
    <cfRule type="cellIs" dxfId="29" priority="32" operator="greaterThan">
      <formula>0</formula>
    </cfRule>
  </conditionalFormatting>
  <conditionalFormatting sqref="AC518:AC534">
    <cfRule type="cellIs" dxfId="28" priority="31" stopIfTrue="1" operator="lessThan">
      <formula>0</formula>
    </cfRule>
  </conditionalFormatting>
  <conditionalFormatting sqref="J518:J528">
    <cfRule type="cellIs" dxfId="27" priority="30" stopIfTrue="1" operator="lessThanOrEqual">
      <formula>0</formula>
    </cfRule>
  </conditionalFormatting>
  <conditionalFormatting sqref="M535:M540">
    <cfRule type="cellIs" dxfId="26" priority="28" stopIfTrue="1" operator="lessThan">
      <formula>0</formula>
    </cfRule>
  </conditionalFormatting>
  <conditionalFormatting sqref="O535:O540">
    <cfRule type="cellIs" dxfId="25" priority="29" stopIfTrue="1" operator="notEqual">
      <formula>0</formula>
    </cfRule>
  </conditionalFormatting>
  <conditionalFormatting sqref="R535:R540">
    <cfRule type="cellIs" dxfId="24" priority="27" operator="notEqual">
      <formula>0</formula>
    </cfRule>
  </conditionalFormatting>
  <conditionalFormatting sqref="U535:U540">
    <cfRule type="cellIs" dxfId="23" priority="26" operator="notEqual">
      <formula>0</formula>
    </cfRule>
  </conditionalFormatting>
  <conditionalFormatting sqref="Y535:Y540">
    <cfRule type="cellIs" dxfId="22" priority="25" operator="greaterThan">
      <formula>0</formula>
    </cfRule>
  </conditionalFormatting>
  <conditionalFormatting sqref="AC535:AC540">
    <cfRule type="cellIs" dxfId="21" priority="24" stopIfTrue="1" operator="lessThan">
      <formula>0</formula>
    </cfRule>
  </conditionalFormatting>
  <conditionalFormatting sqref="M541:M542">
    <cfRule type="cellIs" dxfId="20" priority="21" stopIfTrue="1" operator="lessThan">
      <formula>0</formula>
    </cfRule>
  </conditionalFormatting>
  <conditionalFormatting sqref="O541:O542">
    <cfRule type="cellIs" dxfId="19" priority="22" stopIfTrue="1" operator="notEqual">
      <formula>0</formula>
    </cfRule>
  </conditionalFormatting>
  <conditionalFormatting sqref="R541:R542">
    <cfRule type="cellIs" dxfId="18" priority="20" operator="notEqual">
      <formula>0</formula>
    </cfRule>
  </conditionalFormatting>
  <conditionalFormatting sqref="U541:U542">
    <cfRule type="cellIs" dxfId="17" priority="19" operator="notEqual">
      <formula>0</formula>
    </cfRule>
  </conditionalFormatting>
  <conditionalFormatting sqref="Y541:Y542">
    <cfRule type="cellIs" dxfId="16" priority="18" operator="greaterThan">
      <formula>0</formula>
    </cfRule>
  </conditionalFormatting>
  <conditionalFormatting sqref="AC541:AC542">
    <cfRule type="cellIs" dxfId="15" priority="17" stopIfTrue="1" operator="lessThan">
      <formula>0</formula>
    </cfRule>
  </conditionalFormatting>
  <conditionalFormatting sqref="J529:J542">
    <cfRule type="cellIs" dxfId="14" priority="15" stopIfTrue="1" operator="lessThanOrEqual">
      <formula>0</formula>
    </cfRule>
  </conditionalFormatting>
  <conditionalFormatting sqref="M543:M557">
    <cfRule type="cellIs" dxfId="13" priority="13" stopIfTrue="1" operator="lessThan">
      <formula>0</formula>
    </cfRule>
  </conditionalFormatting>
  <conditionalFormatting sqref="O543:O557">
    <cfRule type="cellIs" dxfId="12" priority="14" stopIfTrue="1" operator="notEqual">
      <formula>0</formula>
    </cfRule>
  </conditionalFormatting>
  <conditionalFormatting sqref="R543:R557">
    <cfRule type="cellIs" dxfId="11" priority="12" operator="notEqual">
      <formula>0</formula>
    </cfRule>
  </conditionalFormatting>
  <conditionalFormatting sqref="U543:U557">
    <cfRule type="cellIs" dxfId="10" priority="11" operator="notEqual">
      <formula>0</formula>
    </cfRule>
  </conditionalFormatting>
  <conditionalFormatting sqref="Y543:Y557">
    <cfRule type="cellIs" dxfId="9" priority="10" operator="greaterThan">
      <formula>0</formula>
    </cfRule>
  </conditionalFormatting>
  <conditionalFormatting sqref="AC543:AC557">
    <cfRule type="cellIs" dxfId="8" priority="9" stopIfTrue="1" operator="lessThan">
      <formula>0</formula>
    </cfRule>
  </conditionalFormatting>
  <conditionalFormatting sqref="J543:J557">
    <cfRule type="cellIs" dxfId="7" priority="8" stopIfTrue="1" operator="lessThanOrEqual">
      <formula>0</formula>
    </cfRule>
  </conditionalFormatting>
  <conditionalFormatting sqref="M558">
    <cfRule type="cellIs" dxfId="6" priority="6" stopIfTrue="1" operator="lessThan">
      <formula>0</formula>
    </cfRule>
  </conditionalFormatting>
  <conditionalFormatting sqref="O558">
    <cfRule type="cellIs" dxfId="5" priority="7" stopIfTrue="1" operator="notEqual">
      <formula>0</formula>
    </cfRule>
  </conditionalFormatting>
  <conditionalFormatting sqref="R558">
    <cfRule type="cellIs" dxfId="4" priority="5" operator="notEqual">
      <formula>0</formula>
    </cfRule>
  </conditionalFormatting>
  <conditionalFormatting sqref="U558">
    <cfRule type="cellIs" dxfId="3" priority="4" operator="notEqual">
      <formula>0</formula>
    </cfRule>
  </conditionalFormatting>
  <conditionalFormatting sqref="Y558">
    <cfRule type="cellIs" dxfId="2" priority="3" operator="greaterThan">
      <formula>0</formula>
    </cfRule>
  </conditionalFormatting>
  <conditionalFormatting sqref="AC558">
    <cfRule type="cellIs" dxfId="1" priority="2" stopIfTrue="1" operator="lessThan">
      <formula>0</formula>
    </cfRule>
  </conditionalFormatting>
  <conditionalFormatting sqref="J558">
    <cfRule type="cellIs" dxfId="0" priority="1" stopIfTrue="1" operator="lessThanOr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2C</vt:lpstr>
      <vt:lpstr>'Appendix 2C'!Print_Area</vt:lpstr>
      <vt:lpstr>'Appendix 2C'!Print_Titles</vt:lpstr>
    </vt:vector>
  </TitlesOfParts>
  <Company>Serco-EB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andrew.redding</dc:creator>
  <cp:lastModifiedBy>Andrew Redding</cp:lastModifiedBy>
  <cp:lastPrinted>2018-10-05T08:10:29Z</cp:lastPrinted>
  <dcterms:created xsi:type="dcterms:W3CDTF">2012-01-16T11:52:02Z</dcterms:created>
  <dcterms:modified xsi:type="dcterms:W3CDTF">2018-10-05T08:10:38Z</dcterms:modified>
</cp:coreProperties>
</file>